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★01_森林経営課\10_林業専用道・補強\01_林業専用道\R6\★★事業契約\邑智797号線\02 委託\当初\HP公開用\"/>
    </mc:Choice>
  </mc:AlternateContent>
  <xr:revisionPtr revIDLastSave="0" documentId="13_ncr:1_{9DABDF3A-E58D-4F09-B59A-DC94367F4AC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表紙" sheetId="35" r:id="rId1"/>
    <sheet name="設定条件一覧" sheetId="36" state="hidden" r:id="rId2"/>
    <sheet name="人役一覧" sheetId="38" state="hidden" r:id="rId3"/>
    <sheet name="０００１" sheetId="1" r:id="rId4"/>
    <sheet name="０００２" sheetId="3" r:id="rId5"/>
    <sheet name="０００３" sheetId="4" r:id="rId6"/>
    <sheet name="０００４" sheetId="5" r:id="rId7"/>
    <sheet name="０００５" sheetId="6" r:id="rId8"/>
    <sheet name="０００６" sheetId="7" r:id="rId9"/>
    <sheet name="０００７" sheetId="8" r:id="rId10"/>
    <sheet name="０００８" sheetId="9" r:id="rId11"/>
    <sheet name="０００９" sheetId="10" r:id="rId12"/>
    <sheet name="００１０" sheetId="11" r:id="rId13"/>
    <sheet name="００１１" sheetId="12" r:id="rId14"/>
    <sheet name="００１２" sheetId="13" r:id="rId15"/>
    <sheet name="００１４" sheetId="15" r:id="rId16"/>
    <sheet name="００１５" sheetId="16" r:id="rId17"/>
    <sheet name="００１６" sheetId="17" r:id="rId18"/>
    <sheet name="００１７" sheetId="18" r:id="rId19"/>
    <sheet name="００１８" sheetId="21" r:id="rId20"/>
    <sheet name="００１９" sheetId="22" r:id="rId21"/>
    <sheet name="００２０" sheetId="24" r:id="rId22"/>
    <sheet name="００２１" sheetId="26" r:id="rId23"/>
    <sheet name="００２３" sheetId="29" r:id="rId24"/>
    <sheet name="００２４" sheetId="31" r:id="rId25"/>
    <sheet name="Sheet1" sheetId="37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4" l="1"/>
  <c r="L22" i="6"/>
  <c r="F11" i="31" l="1"/>
  <c r="F9" i="31"/>
  <c r="F7" i="31"/>
  <c r="H21" i="29"/>
  <c r="H19" i="29"/>
  <c r="H17" i="29"/>
  <c r="H15" i="29"/>
  <c r="H13" i="29"/>
  <c r="H11" i="29"/>
  <c r="H9" i="29"/>
  <c r="H7" i="29"/>
  <c r="F17" i="26"/>
  <c r="F15" i="26"/>
  <c r="F13" i="26"/>
  <c r="F11" i="26"/>
  <c r="F9" i="26"/>
  <c r="F7" i="26"/>
  <c r="F17" i="24"/>
  <c r="F15" i="24"/>
  <c r="F13" i="24"/>
  <c r="F11" i="24"/>
  <c r="F9" i="24"/>
  <c r="F7" i="24"/>
  <c r="F15" i="22"/>
  <c r="F17" i="22"/>
  <c r="F13" i="22"/>
  <c r="F11" i="22"/>
  <c r="F9" i="22"/>
  <c r="F7" i="22"/>
  <c r="E21" i="17"/>
  <c r="E19" i="17"/>
  <c r="E17" i="17"/>
  <c r="E15" i="17"/>
  <c r="E13" i="17"/>
  <c r="E11" i="17"/>
  <c r="E9" i="17"/>
  <c r="E7" i="17"/>
  <c r="F9" i="18" l="1"/>
  <c r="B10" i="1" l="1"/>
  <c r="B5" i="15" l="1"/>
  <c r="B13" i="1"/>
  <c r="J13" i="3"/>
  <c r="D5" i="16"/>
  <c r="B12" i="1"/>
  <c r="B4" i="29" l="1"/>
  <c r="B24" i="29" s="1"/>
  <c r="G12" i="35"/>
  <c r="E25" i="17" l="1"/>
  <c r="E27" i="17"/>
  <c r="F7" i="18"/>
  <c r="B24" i="35" l="1"/>
  <c r="D5" i="1" s="1"/>
  <c r="D35" i="35" l="1"/>
  <c r="B4" i="1" s="1"/>
  <c r="D36" i="35"/>
  <c r="D32" i="35"/>
  <c r="E25" i="35"/>
  <c r="E24" i="35"/>
  <c r="D14" i="3" l="1"/>
  <c r="J16" i="18" l="1"/>
  <c r="B6" i="9"/>
  <c r="B4" i="22" l="1"/>
  <c r="B5" i="11"/>
  <c r="B5" i="12" s="1"/>
  <c r="B5" i="13" s="1"/>
  <c r="C26" i="22" l="1"/>
  <c r="B4" i="24"/>
  <c r="A16" i="18"/>
  <c r="D26" i="24" l="1"/>
  <c r="B4" i="26"/>
  <c r="B4" i="17"/>
  <c r="B4" i="18" s="1"/>
  <c r="B5" i="9"/>
  <c r="D24" i="26" l="1"/>
  <c r="D7" i="12" l="1"/>
  <c r="D7" i="13" s="1"/>
  <c r="D7" i="15" s="1"/>
  <c r="D22" i="3"/>
  <c r="H6" i="4" s="1"/>
  <c r="B6" i="1"/>
  <c r="B25" i="35"/>
  <c r="H24" i="35" l="1"/>
  <c r="D28" i="22" l="1"/>
  <c r="D28" i="24" s="1"/>
  <c r="D26" i="26" s="1"/>
  <c r="I4" i="22"/>
  <c r="B6" i="11"/>
  <c r="B6" i="12" s="1"/>
  <c r="B6" i="13" s="1"/>
  <c r="I27" i="22" l="1"/>
  <c r="I4" i="24"/>
  <c r="I27" i="24" l="1"/>
  <c r="I4" i="26"/>
  <c r="I25" i="26" l="1"/>
</calcChain>
</file>

<file path=xl/sharedStrings.xml><?xml version="1.0" encoding="utf-8"?>
<sst xmlns="http://schemas.openxmlformats.org/spreadsheetml/2006/main" count="615" uniqueCount="265">
  <si>
    <t>事業主体名</t>
    <rPh sb="0" eb="2">
      <t>ジギョウ</t>
    </rPh>
    <rPh sb="2" eb="4">
      <t>シュタイ</t>
    </rPh>
    <rPh sb="4" eb="5">
      <t>メイ</t>
    </rPh>
    <phoneticPr fontId="1"/>
  </si>
  <si>
    <t>設計書区分</t>
    <rPh sb="0" eb="2">
      <t>セッケイ</t>
    </rPh>
    <rPh sb="2" eb="3">
      <t>ショ</t>
    </rPh>
    <rPh sb="3" eb="5">
      <t>クブン</t>
    </rPh>
    <phoneticPr fontId="1"/>
  </si>
  <si>
    <t>変更回数</t>
    <rPh sb="0" eb="2">
      <t>ヘンコウ</t>
    </rPh>
    <rPh sb="2" eb="4">
      <t>カイスウ</t>
    </rPh>
    <phoneticPr fontId="1"/>
  </si>
  <si>
    <t>道河川名</t>
    <rPh sb="0" eb="1">
      <t>ドウ</t>
    </rPh>
    <rPh sb="1" eb="3">
      <t>カセン</t>
    </rPh>
    <rPh sb="3" eb="4">
      <t>メイ</t>
    </rPh>
    <phoneticPr fontId="1"/>
  </si>
  <si>
    <t>適用単価</t>
    <rPh sb="0" eb="2">
      <t>テキヨウ</t>
    </rPh>
    <rPh sb="2" eb="4">
      <t>タンカ</t>
    </rPh>
    <phoneticPr fontId="1"/>
  </si>
  <si>
    <t>適用単価地区</t>
    <rPh sb="0" eb="2">
      <t>テキヨウ</t>
    </rPh>
    <rPh sb="2" eb="4">
      <t>タンカ</t>
    </rPh>
    <rPh sb="4" eb="6">
      <t>チク</t>
    </rPh>
    <phoneticPr fontId="1"/>
  </si>
  <si>
    <t>単価適用年月日</t>
    <rPh sb="0" eb="2">
      <t>タンカ</t>
    </rPh>
    <rPh sb="2" eb="4">
      <t>テキヨウ</t>
    </rPh>
    <rPh sb="4" eb="7">
      <t>ネンガッピ</t>
    </rPh>
    <phoneticPr fontId="1"/>
  </si>
  <si>
    <t>諸経費体系</t>
    <rPh sb="0" eb="3">
      <t>ショケイヒ</t>
    </rPh>
    <rPh sb="3" eb="5">
      <t>タイケイ</t>
    </rPh>
    <phoneticPr fontId="1"/>
  </si>
  <si>
    <t>当世代</t>
    <rPh sb="0" eb="1">
      <t>トウ</t>
    </rPh>
    <rPh sb="1" eb="3">
      <t>セダイ</t>
    </rPh>
    <phoneticPr fontId="1"/>
  </si>
  <si>
    <t>実施設計書</t>
    <rPh sb="0" eb="2">
      <t>ジッシ</t>
    </rPh>
    <rPh sb="2" eb="5">
      <t>セッケイショ</t>
    </rPh>
    <phoneticPr fontId="1"/>
  </si>
  <si>
    <t>実施単価</t>
    <rPh sb="0" eb="2">
      <t>ジッシ</t>
    </rPh>
    <rPh sb="2" eb="4">
      <t>タンカ</t>
    </rPh>
    <phoneticPr fontId="1"/>
  </si>
  <si>
    <t>設計書名</t>
    <rPh sb="0" eb="3">
      <t>セッケイショ</t>
    </rPh>
    <rPh sb="3" eb="4">
      <t>メイ</t>
    </rPh>
    <phoneticPr fontId="1"/>
  </si>
  <si>
    <t>発注区分</t>
    <rPh sb="0" eb="2">
      <t>ハッチュウ</t>
    </rPh>
    <rPh sb="2" eb="4">
      <t>クブン</t>
    </rPh>
    <phoneticPr fontId="1"/>
  </si>
  <si>
    <t>一般</t>
    <rPh sb="0" eb="2">
      <t>イッパン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</si>
  <si>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</si>
  <si>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設計業務の成果品作成区分</t>
    <rPh sb="0" eb="2">
      <t>セッケイ</t>
    </rPh>
    <rPh sb="2" eb="4">
      <t>ギョウム</t>
    </rPh>
    <rPh sb="5" eb="7">
      <t>セイカ</t>
    </rPh>
    <rPh sb="7" eb="8">
      <t>ヒン</t>
    </rPh>
    <rPh sb="8" eb="10">
      <t>サクセイ</t>
    </rPh>
    <rPh sb="10" eb="12">
      <t>クブン</t>
    </rPh>
    <phoneticPr fontId="1"/>
  </si>
  <si>
    <t>頁０－０００１</t>
    <rPh sb="0" eb="1">
      <t>ページ</t>
    </rPh>
    <phoneticPr fontId="1"/>
  </si>
  <si>
    <t>金　　　額</t>
    <rPh sb="0" eb="1">
      <t>キン</t>
    </rPh>
    <rPh sb="4" eb="5">
      <t>ガク</t>
    </rPh>
    <phoneticPr fontId="1"/>
  </si>
  <si>
    <t>業務価格計</t>
    <rPh sb="0" eb="2">
      <t>ギョウム</t>
    </rPh>
    <rPh sb="2" eb="4">
      <t>カカク</t>
    </rPh>
    <rPh sb="4" eb="5">
      <t>ケイ</t>
    </rPh>
    <phoneticPr fontId="1"/>
  </si>
  <si>
    <t>測量業務費</t>
    <rPh sb="0" eb="2">
      <t>ソクリョウ</t>
    </rPh>
    <rPh sb="2" eb="5">
      <t>ギョウムヒ</t>
    </rPh>
    <phoneticPr fontId="1"/>
  </si>
  <si>
    <t>設計業務費</t>
    <rPh sb="0" eb="2">
      <t>セッケイ</t>
    </rPh>
    <rPh sb="2" eb="5">
      <t>ギョウムヒ</t>
    </rPh>
    <phoneticPr fontId="1"/>
  </si>
  <si>
    <t>総　括　情　報　表</t>
    <rPh sb="0" eb="1">
      <t>ソウ</t>
    </rPh>
    <rPh sb="2" eb="3">
      <t>カツ</t>
    </rPh>
    <rPh sb="4" eb="5">
      <t>ジョウ</t>
    </rPh>
    <rPh sb="6" eb="7">
      <t>ホウ</t>
    </rPh>
    <rPh sb="8" eb="9">
      <t>ヒョウ</t>
    </rPh>
    <phoneticPr fontId="1"/>
  </si>
  <si>
    <t>頁０－０００２</t>
    <rPh sb="0" eb="1">
      <t>ページ</t>
    </rPh>
    <phoneticPr fontId="1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</si>
  <si>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</si>
  <si>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</si>
  <si>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</si>
  <si>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　　　　　考</t>
    <rPh sb="0" eb="1">
      <t>ソナエ</t>
    </rPh>
    <rPh sb="6" eb="7">
      <t>コウ</t>
    </rPh>
    <phoneticPr fontId="1"/>
  </si>
  <si>
    <t>単　　　価</t>
    <rPh sb="0" eb="1">
      <t>タン</t>
    </rPh>
    <rPh sb="4" eb="5">
      <t>アタイ</t>
    </rPh>
    <phoneticPr fontId="1"/>
  </si>
  <si>
    <t>単　　位</t>
    <rPh sb="0" eb="1">
      <t>タン</t>
    </rPh>
    <rPh sb="3" eb="4">
      <t>クライ</t>
    </rPh>
    <phoneticPr fontId="1"/>
  </si>
  <si>
    <t>数　　量</t>
    <rPh sb="0" eb="1">
      <t>カズ</t>
    </rPh>
    <rPh sb="3" eb="4">
      <t>リョウ</t>
    </rPh>
    <phoneticPr fontId="1"/>
  </si>
  <si>
    <t>　測量</t>
    <rPh sb="1" eb="3">
      <t>ソクリョウ</t>
    </rPh>
    <phoneticPr fontId="1"/>
  </si>
  <si>
    <t>　　基準点測量</t>
    <rPh sb="2" eb="4">
      <t>キジュン</t>
    </rPh>
    <rPh sb="4" eb="7">
      <t>テンソクリョウ</t>
    </rPh>
    <phoneticPr fontId="1"/>
  </si>
  <si>
    <t>　　林道測量</t>
    <rPh sb="2" eb="4">
      <t>リンドウ</t>
    </rPh>
    <rPh sb="4" eb="6">
      <t>ソクリョウ</t>
    </rPh>
    <phoneticPr fontId="1"/>
  </si>
  <si>
    <t>　　　１車線林道測量</t>
    <rPh sb="4" eb="6">
      <t>シャセン</t>
    </rPh>
    <rPh sb="6" eb="8">
      <t>リンドウ</t>
    </rPh>
    <rPh sb="8" eb="10">
      <t>ソクリョウ</t>
    </rPh>
    <phoneticPr fontId="1"/>
  </si>
  <si>
    <t>　　　　計画準備</t>
    <rPh sb="4" eb="6">
      <t>ケイカク</t>
    </rPh>
    <rPh sb="6" eb="8">
      <t>ジュンビ</t>
    </rPh>
    <phoneticPr fontId="1"/>
  </si>
  <si>
    <t>　　　基準点測量</t>
    <rPh sb="3" eb="6">
      <t>キジュンテン</t>
    </rPh>
    <rPh sb="6" eb="8">
      <t>ソクリョウ</t>
    </rPh>
    <phoneticPr fontId="1"/>
  </si>
  <si>
    <t>　　　　４級基準点測量</t>
    <rPh sb="5" eb="6">
      <t>キュウ</t>
    </rPh>
    <rPh sb="6" eb="9">
      <t>キジュンテン</t>
    </rPh>
    <rPh sb="9" eb="11">
      <t>ソクリョウ</t>
    </rPh>
    <phoneticPr fontId="1"/>
  </si>
  <si>
    <t>　　　　中心線測量</t>
    <rPh sb="4" eb="7">
      <t>チュウシンセン</t>
    </rPh>
    <rPh sb="7" eb="9">
      <t>ソクリョウ</t>
    </rPh>
    <phoneticPr fontId="1"/>
  </si>
  <si>
    <t>点</t>
    <rPh sb="0" eb="1">
      <t>テン</t>
    </rPh>
    <phoneticPr fontId="1"/>
  </si>
  <si>
    <t>業務</t>
    <rPh sb="0" eb="2">
      <t>ギョウム</t>
    </rPh>
    <phoneticPr fontId="1"/>
  </si>
  <si>
    <t>ｋｍ</t>
    <phoneticPr fontId="1"/>
  </si>
  <si>
    <t>工　事　内　訳　表</t>
    <rPh sb="0" eb="1">
      <t>コウ</t>
    </rPh>
    <rPh sb="2" eb="3">
      <t>コト</t>
    </rPh>
    <rPh sb="4" eb="5">
      <t>ウチ</t>
    </rPh>
    <rPh sb="6" eb="7">
      <t>ヤク</t>
    </rPh>
    <rPh sb="8" eb="9">
      <t>ヒョウ</t>
    </rPh>
    <phoneticPr fontId="1"/>
  </si>
  <si>
    <t>頁０－０００３</t>
    <rPh sb="0" eb="1">
      <t>ページ</t>
    </rPh>
    <phoneticPr fontId="1"/>
  </si>
  <si>
    <t>頁０－０００４</t>
    <rPh sb="0" eb="1">
      <t>ページ</t>
    </rPh>
    <phoneticPr fontId="1"/>
  </si>
  <si>
    <t>　　　　　縦断測量</t>
    <rPh sb="5" eb="7">
      <t>ジュウダン</t>
    </rPh>
    <rPh sb="7" eb="9">
      <t>ソクリョウ</t>
    </rPh>
    <phoneticPr fontId="1"/>
  </si>
  <si>
    <t>　　　　　横断測量</t>
    <rPh sb="5" eb="7">
      <t>オウダン</t>
    </rPh>
    <rPh sb="7" eb="9">
      <t>ソクリョウ</t>
    </rPh>
    <phoneticPr fontId="1"/>
  </si>
  <si>
    <t>直接測量費（直接経費・成果検定費以外）計</t>
    <rPh sb="0" eb="2">
      <t>チョクセツ</t>
    </rPh>
    <rPh sb="2" eb="5">
      <t>ソクリョウヒ</t>
    </rPh>
    <rPh sb="6" eb="8">
      <t>チョクセツ</t>
    </rPh>
    <rPh sb="8" eb="10">
      <t>ケイヒ</t>
    </rPh>
    <rPh sb="11" eb="13">
      <t>セイカ</t>
    </rPh>
    <rPh sb="13" eb="15">
      <t>ケンテイ</t>
    </rPh>
    <rPh sb="15" eb="16">
      <t>ヒ</t>
    </rPh>
    <rPh sb="16" eb="18">
      <t>イガイ</t>
    </rPh>
    <rPh sb="19" eb="20">
      <t>ケイ</t>
    </rPh>
    <phoneticPr fontId="1"/>
  </si>
  <si>
    <t>直接測量費計</t>
    <rPh sb="0" eb="2">
      <t>チョクセツ</t>
    </rPh>
    <rPh sb="2" eb="4">
      <t>ソクリョウ</t>
    </rPh>
    <rPh sb="4" eb="6">
      <t>ヒケイ</t>
    </rPh>
    <phoneticPr fontId="1"/>
  </si>
  <si>
    <t>諸経費</t>
    <rPh sb="0" eb="3">
      <t>ショケイヒ</t>
    </rPh>
    <phoneticPr fontId="1"/>
  </si>
  <si>
    <t>諸経費等計</t>
    <rPh sb="0" eb="3">
      <t>ショケイヒ</t>
    </rPh>
    <rPh sb="3" eb="4">
      <t>トウ</t>
    </rPh>
    <rPh sb="4" eb="5">
      <t>ケイ</t>
    </rPh>
    <phoneticPr fontId="1"/>
  </si>
  <si>
    <t>業務価格</t>
    <rPh sb="0" eb="2">
      <t>ギョウム</t>
    </rPh>
    <rPh sb="2" eb="4">
      <t>カカク</t>
    </rPh>
    <phoneticPr fontId="1"/>
  </si>
  <si>
    <t>消費税相当額</t>
    <rPh sb="0" eb="3">
      <t>ショウヒゼイ</t>
    </rPh>
    <rPh sb="3" eb="6">
      <t>ソウトウガク</t>
    </rPh>
    <phoneticPr fontId="1"/>
  </si>
  <si>
    <t>業務委託費</t>
    <rPh sb="0" eb="2">
      <t>ギョウム</t>
    </rPh>
    <rPh sb="2" eb="5">
      <t>イタクヒ</t>
    </rPh>
    <phoneticPr fontId="1"/>
  </si>
  <si>
    <t>頁０－０００５</t>
    <rPh sb="0" eb="1">
      <t>ページ</t>
    </rPh>
    <phoneticPr fontId="1"/>
  </si>
  <si>
    <t>　林道設計</t>
    <rPh sb="1" eb="3">
      <t>リンドウ</t>
    </rPh>
    <rPh sb="3" eb="5">
      <t>セッケイ</t>
    </rPh>
    <phoneticPr fontId="1"/>
  </si>
  <si>
    <t>　　林道設計</t>
    <rPh sb="2" eb="4">
      <t>リンドウ</t>
    </rPh>
    <rPh sb="4" eb="6">
      <t>セッケイ</t>
    </rPh>
    <phoneticPr fontId="1"/>
  </si>
  <si>
    <t>　　　１車線林道設計</t>
    <rPh sb="4" eb="6">
      <t>シャセン</t>
    </rPh>
    <rPh sb="6" eb="8">
      <t>リンドウ</t>
    </rPh>
    <rPh sb="8" eb="10">
      <t>セッケイ</t>
    </rPh>
    <phoneticPr fontId="1"/>
  </si>
  <si>
    <t>　　　　林道詳細設計</t>
    <rPh sb="4" eb="6">
      <t>リンドウ</t>
    </rPh>
    <rPh sb="6" eb="8">
      <t>ショウサイ</t>
    </rPh>
    <rPh sb="8" eb="10">
      <t>セッケイ</t>
    </rPh>
    <phoneticPr fontId="1"/>
  </si>
  <si>
    <t>　　　　打合せ協議</t>
    <rPh sb="4" eb="6">
      <t>ウチアワ</t>
    </rPh>
    <rPh sb="7" eb="9">
      <t>キョウギ</t>
    </rPh>
    <phoneticPr fontId="1"/>
  </si>
  <si>
    <t>直接人件費計</t>
    <rPh sb="0" eb="2">
      <t>チョクセツ</t>
    </rPh>
    <rPh sb="2" eb="5">
      <t>ジンケンヒ</t>
    </rPh>
    <rPh sb="5" eb="6">
      <t>ケイ</t>
    </rPh>
    <phoneticPr fontId="1"/>
  </si>
  <si>
    <t>工種　第０００７号表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</si>
  <si>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工種　第０００８号表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</si>
  <si>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km</t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</si>
  <si>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</si>
  <si>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直接原価</t>
    <rPh sb="0" eb="2">
      <t>チョクセツ</t>
    </rPh>
    <rPh sb="2" eb="4">
      <t>ゲンカ</t>
    </rPh>
    <phoneticPr fontId="1"/>
  </si>
  <si>
    <t>　その他原価</t>
    <rPh sb="3" eb="4">
      <t>タ</t>
    </rPh>
    <rPh sb="4" eb="6">
      <t>ゲンカ</t>
    </rPh>
    <phoneticPr fontId="1"/>
  </si>
  <si>
    <t>消費税及地方</t>
    <rPh sb="0" eb="3">
      <t>ショウヒゼイ</t>
    </rPh>
    <rPh sb="3" eb="4">
      <t>オヨ</t>
    </rPh>
    <rPh sb="4" eb="6">
      <t>チホウ</t>
    </rPh>
    <phoneticPr fontId="1"/>
  </si>
  <si>
    <t>業務原価</t>
    <rPh sb="0" eb="2">
      <t>ギョウム</t>
    </rPh>
    <rPh sb="2" eb="4">
      <t>ゲンカ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</si>
  <si>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</si>
  <si>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頁０－０００７</t>
    <rPh sb="0" eb="1">
      <t>ページ</t>
    </rPh>
    <phoneticPr fontId="1"/>
  </si>
  <si>
    <t>業務委託費計</t>
    <rPh sb="0" eb="2">
      <t>ギョウム</t>
    </rPh>
    <rPh sb="2" eb="4">
      <t>イタク</t>
    </rPh>
    <rPh sb="4" eb="6">
      <t>ヒケイ</t>
    </rPh>
    <phoneticPr fontId="1"/>
  </si>
  <si>
    <t>頁０－０００８</t>
    <rPh sb="0" eb="1">
      <t>ページ</t>
    </rPh>
    <phoneticPr fontId="1"/>
  </si>
  <si>
    <t>４級基準点測量</t>
    <rPh sb="1" eb="2">
      <t>キュウ</t>
    </rPh>
    <rPh sb="2" eb="4">
      <t>キジュン</t>
    </rPh>
    <rPh sb="4" eb="7">
      <t>テンソクリョウ</t>
    </rPh>
    <phoneticPr fontId="1"/>
  </si>
  <si>
    <t>工種明細表</t>
    <rPh sb="0" eb="2">
      <t>コウシュ</t>
    </rPh>
    <rPh sb="2" eb="5">
      <t>メイサイヒョウ</t>
    </rPh>
    <phoneticPr fontId="1"/>
  </si>
  <si>
    <t>工種　第０００１号表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</si>
  <si>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施工　第０－０００１号表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</si>
  <si>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計画準備</t>
    <rPh sb="0" eb="2">
      <t>ケイカク</t>
    </rPh>
    <rPh sb="2" eb="4">
      <t>ジュンビ</t>
    </rPh>
    <phoneticPr fontId="1"/>
  </si>
  <si>
    <t>工種　第０００２号表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</si>
  <si>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頁０－００１０</t>
    <rPh sb="0" eb="1">
      <t>ページ</t>
    </rPh>
    <phoneticPr fontId="1"/>
  </si>
  <si>
    <t>計画・準備（林道測量）</t>
    <rPh sb="0" eb="2">
      <t>ケイカク</t>
    </rPh>
    <rPh sb="3" eb="5">
      <t>ジュンビ</t>
    </rPh>
    <rPh sb="6" eb="8">
      <t>リンドウ</t>
    </rPh>
    <rPh sb="8" eb="10">
      <t>ソクリョウ</t>
    </rPh>
    <phoneticPr fontId="1"/>
  </si>
  <si>
    <t>単位当り</t>
    <rPh sb="0" eb="2">
      <t>タンイ</t>
    </rPh>
    <rPh sb="2" eb="3">
      <t>ア</t>
    </rPh>
    <phoneticPr fontId="1"/>
  </si>
  <si>
    <t>施工　第０－０００４号表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</si>
  <si>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中心線測量</t>
    <rPh sb="0" eb="3">
      <t>チュウシンセン</t>
    </rPh>
    <rPh sb="3" eb="5">
      <t>ソクリョウ</t>
    </rPh>
    <phoneticPr fontId="1"/>
  </si>
  <si>
    <t>工種　第０００３号表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</si>
  <si>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頁０－００１１</t>
    <rPh sb="0" eb="1">
      <t>ページ</t>
    </rPh>
    <phoneticPr fontId="1"/>
  </si>
  <si>
    <t>中心線測量（林道測量）</t>
    <rPh sb="0" eb="3">
      <t>チュウシンセン</t>
    </rPh>
    <rPh sb="3" eb="5">
      <t>ソクリョウ</t>
    </rPh>
    <rPh sb="6" eb="8">
      <t>リンドウ</t>
    </rPh>
    <rPh sb="8" eb="10">
      <t>ソクリョウ</t>
    </rPh>
    <phoneticPr fontId="1"/>
  </si>
  <si>
    <t>施工　第０－０００５号表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</si>
  <si>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縦断測量</t>
    <rPh sb="0" eb="2">
      <t>ジュウダン</t>
    </rPh>
    <rPh sb="2" eb="4">
      <t>ソクリョウ</t>
    </rPh>
    <phoneticPr fontId="1"/>
  </si>
  <si>
    <t>縦断測量（林道測量）</t>
    <rPh sb="0" eb="2">
      <t>ジュウダン</t>
    </rPh>
    <rPh sb="2" eb="4">
      <t>ソクリョウ</t>
    </rPh>
    <rPh sb="5" eb="7">
      <t>リンドウ</t>
    </rPh>
    <rPh sb="7" eb="9">
      <t>ソクリョウ</t>
    </rPh>
    <phoneticPr fontId="1"/>
  </si>
  <si>
    <t>工種　第０００４号表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</si>
  <si>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頁０－００１２</t>
    <rPh sb="0" eb="1">
      <t>ページ</t>
    </rPh>
    <phoneticPr fontId="1"/>
  </si>
  <si>
    <t>横断測量</t>
    <rPh sb="0" eb="2">
      <t>オウダン</t>
    </rPh>
    <rPh sb="2" eb="4">
      <t>ソクリョウ</t>
    </rPh>
    <phoneticPr fontId="1"/>
  </si>
  <si>
    <t>工種　第０００５号表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</si>
  <si>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横断測量（林道測量）</t>
    <rPh sb="0" eb="2">
      <t>オウダン</t>
    </rPh>
    <rPh sb="2" eb="4">
      <t>ソクリョウ</t>
    </rPh>
    <rPh sb="5" eb="7">
      <t>リンドウ</t>
    </rPh>
    <rPh sb="7" eb="9">
      <t>ソクリョウ</t>
    </rPh>
    <phoneticPr fontId="1"/>
  </si>
  <si>
    <t>施工　第０－０００７号表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</si>
  <si>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頁０－００１４</t>
    <rPh sb="0" eb="1">
      <t>ページ</t>
    </rPh>
    <phoneticPr fontId="1"/>
  </si>
  <si>
    <t>林道詳細設計</t>
    <rPh sb="0" eb="2">
      <t>リンドウ</t>
    </rPh>
    <rPh sb="2" eb="4">
      <t>ショウサイ</t>
    </rPh>
    <rPh sb="4" eb="6">
      <t>セッケイ</t>
    </rPh>
    <phoneticPr fontId="1"/>
  </si>
  <si>
    <t>頁０－００１５</t>
    <rPh sb="0" eb="1">
      <t>ページ</t>
    </rPh>
    <phoneticPr fontId="1"/>
  </si>
  <si>
    <t>林道詳細設計（１車線）</t>
    <rPh sb="0" eb="2">
      <t>リンドウ</t>
    </rPh>
    <rPh sb="2" eb="4">
      <t>ショウサイ</t>
    </rPh>
    <rPh sb="4" eb="6">
      <t>セッケイ</t>
    </rPh>
    <rPh sb="8" eb="10">
      <t>シャセン</t>
    </rPh>
    <phoneticPr fontId="1"/>
  </si>
  <si>
    <t>打合せ協議</t>
    <rPh sb="0" eb="2">
      <t>ウチアワ</t>
    </rPh>
    <rPh sb="3" eb="5">
      <t>キョウギ</t>
    </rPh>
    <phoneticPr fontId="1"/>
  </si>
  <si>
    <t>頁０－００１６</t>
    <rPh sb="0" eb="1">
      <t>ページ</t>
    </rPh>
    <phoneticPr fontId="1"/>
  </si>
  <si>
    <t>工種・施工名称など</t>
    <rPh sb="0" eb="2">
      <t>コウシュ</t>
    </rPh>
    <rPh sb="3" eb="5">
      <t>セコウ</t>
    </rPh>
    <rPh sb="5" eb="7">
      <t>メイショウ</t>
    </rPh>
    <phoneticPr fontId="1"/>
  </si>
  <si>
    <t>施工内訳表</t>
    <rPh sb="0" eb="2">
      <t>セコウ</t>
    </rPh>
    <rPh sb="2" eb="5">
      <t>ウチワケヒョウ</t>
    </rPh>
    <phoneticPr fontId="1"/>
  </si>
  <si>
    <t>頁０－００１７</t>
    <rPh sb="0" eb="1">
      <t>ページ</t>
    </rPh>
    <phoneticPr fontId="1"/>
  </si>
  <si>
    <t>〔名　称〕</t>
    <rPh sb="1" eb="2">
      <t>ナ</t>
    </rPh>
    <rPh sb="3" eb="4">
      <t>ショウ</t>
    </rPh>
    <phoneticPr fontId="1"/>
  </si>
  <si>
    <t>〔規格１〕</t>
    <rPh sb="1" eb="3">
      <t>キカク</t>
    </rPh>
    <phoneticPr fontId="1"/>
  </si>
  <si>
    <t>〔規格２〕</t>
    <rPh sb="1" eb="3">
      <t>キカク</t>
    </rPh>
    <phoneticPr fontId="1"/>
  </si>
  <si>
    <t>１点当り</t>
    <rPh sb="1" eb="2">
      <t>テン</t>
    </rPh>
    <rPh sb="2" eb="3">
      <t>ア</t>
    </rPh>
    <phoneticPr fontId="1"/>
  </si>
  <si>
    <t>名称・規格など</t>
    <rPh sb="0" eb="2">
      <t>メイショウ</t>
    </rPh>
    <rPh sb="3" eb="5">
      <t>キカク</t>
    </rPh>
    <phoneticPr fontId="1"/>
  </si>
  <si>
    <t>測量技師</t>
    <rPh sb="0" eb="2">
      <t>ソクリョウ</t>
    </rPh>
    <rPh sb="2" eb="4">
      <t>ギシ</t>
    </rPh>
    <phoneticPr fontId="1"/>
  </si>
  <si>
    <t>（外業）</t>
    <rPh sb="1" eb="2">
      <t>ガイ</t>
    </rPh>
    <rPh sb="2" eb="3">
      <t>ギョウ</t>
    </rPh>
    <phoneticPr fontId="1"/>
  </si>
  <si>
    <t>測量技師補</t>
    <rPh sb="0" eb="2">
      <t>ソクリョウ</t>
    </rPh>
    <rPh sb="2" eb="4">
      <t>ギシ</t>
    </rPh>
    <rPh sb="4" eb="5">
      <t>ホ</t>
    </rPh>
    <phoneticPr fontId="1"/>
  </si>
  <si>
    <t>測量助手</t>
    <rPh sb="0" eb="2">
      <t>ソクリョウ</t>
    </rPh>
    <rPh sb="2" eb="4">
      <t>ジョシュ</t>
    </rPh>
    <phoneticPr fontId="1"/>
  </si>
  <si>
    <t>測量主任技師</t>
    <rPh sb="0" eb="2">
      <t>ソクリョウ</t>
    </rPh>
    <rPh sb="2" eb="4">
      <t>シュニン</t>
    </rPh>
    <rPh sb="4" eb="6">
      <t>ギシ</t>
    </rPh>
    <phoneticPr fontId="1"/>
  </si>
  <si>
    <t>機械経費</t>
    <rPh sb="0" eb="2">
      <t>キカイ</t>
    </rPh>
    <rPh sb="2" eb="4">
      <t>ケイヒ</t>
    </rPh>
    <phoneticPr fontId="1"/>
  </si>
  <si>
    <t>材料費</t>
    <rPh sb="0" eb="3">
      <t>ザイリョウヒ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</si>
  <si>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</si>
  <si>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</si>
  <si>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備　　　　　　　考</t>
    <rPh sb="0" eb="1">
      <t>ソナエ</t>
    </rPh>
    <rPh sb="8" eb="9">
      <t>コウ</t>
    </rPh>
    <phoneticPr fontId="1"/>
  </si>
  <si>
    <t>人</t>
    <rPh sb="0" eb="1">
      <t>ニン</t>
    </rPh>
    <phoneticPr fontId="1"/>
  </si>
  <si>
    <t>％</t>
    <phoneticPr fontId="1"/>
  </si>
  <si>
    <t>直接人件費の　　％</t>
    <rPh sb="0" eb="2">
      <t>チョクセツ</t>
    </rPh>
    <rPh sb="2" eb="5">
      <t>ジンケンヒ</t>
    </rPh>
    <phoneticPr fontId="1"/>
  </si>
  <si>
    <t>外業</t>
    <rPh sb="0" eb="1">
      <t>ガイ</t>
    </rPh>
    <rPh sb="1" eb="2">
      <t>ギョウ</t>
    </rPh>
    <phoneticPr fontId="1"/>
  </si>
  <si>
    <t>内業</t>
    <rPh sb="0" eb="1">
      <t>ナイ</t>
    </rPh>
    <rPh sb="1" eb="2">
      <t>ギョウ</t>
    </rPh>
    <phoneticPr fontId="1"/>
  </si>
  <si>
    <t>頁０－００１８</t>
    <rPh sb="0" eb="1">
      <t>ページ</t>
    </rPh>
    <phoneticPr fontId="1"/>
  </si>
  <si>
    <t>　精度管理費</t>
    <rPh sb="1" eb="3">
      <t>セイド</t>
    </rPh>
    <rPh sb="3" eb="6">
      <t>カンリヒ</t>
    </rPh>
    <phoneticPr fontId="1"/>
  </si>
  <si>
    <t>　　＊＊単位当り＊＊</t>
    <rPh sb="4" eb="6">
      <t>タンイ</t>
    </rPh>
    <rPh sb="6" eb="7">
      <t>アタ</t>
    </rPh>
    <phoneticPr fontId="1"/>
  </si>
  <si>
    <t>直接人件費の　％</t>
    <rPh sb="0" eb="2">
      <t>チョクセツ</t>
    </rPh>
    <rPh sb="2" eb="5">
      <t>ジンケンヒ</t>
    </rPh>
    <phoneticPr fontId="1"/>
  </si>
  <si>
    <t>直接作業費の　％</t>
    <rPh sb="0" eb="2">
      <t>チョクセツ</t>
    </rPh>
    <rPh sb="2" eb="4">
      <t>サギョウ</t>
    </rPh>
    <rPh sb="4" eb="5">
      <t>ヒ</t>
    </rPh>
    <phoneticPr fontId="1"/>
  </si>
  <si>
    <t>　　＊＊単位当り＊＊</t>
    <rPh sb="4" eb="6">
      <t>タンイ</t>
    </rPh>
    <rPh sb="6" eb="7">
      <t>ア</t>
    </rPh>
    <phoneticPr fontId="1"/>
  </si>
  <si>
    <t>頁０－００２１</t>
    <rPh sb="0" eb="1">
      <t>ページ</t>
    </rPh>
    <phoneticPr fontId="1"/>
  </si>
  <si>
    <t>１業務当り</t>
    <rPh sb="1" eb="3">
      <t>ギョウム</t>
    </rPh>
    <rPh sb="3" eb="4">
      <t>ア</t>
    </rPh>
    <phoneticPr fontId="1"/>
  </si>
  <si>
    <t>　測量技師</t>
    <rPh sb="1" eb="3">
      <t>ソクリョウ</t>
    </rPh>
    <rPh sb="3" eb="5">
      <t>ギシ</t>
    </rPh>
    <phoneticPr fontId="1"/>
  </si>
  <si>
    <t>　　　（外業）</t>
    <rPh sb="4" eb="5">
      <t>ガイ</t>
    </rPh>
    <rPh sb="5" eb="6">
      <t>ギョウ</t>
    </rPh>
    <phoneticPr fontId="1"/>
  </si>
  <si>
    <t>　測量技師補</t>
    <rPh sb="1" eb="3">
      <t>ソクリョウ</t>
    </rPh>
    <rPh sb="3" eb="5">
      <t>ギシ</t>
    </rPh>
    <rPh sb="5" eb="6">
      <t>ホ</t>
    </rPh>
    <phoneticPr fontId="1"/>
  </si>
  <si>
    <t>　測量助手</t>
    <rPh sb="1" eb="3">
      <t>ソクリョウ</t>
    </rPh>
    <rPh sb="3" eb="5">
      <t>ジョシュ</t>
    </rPh>
    <phoneticPr fontId="1"/>
  </si>
  <si>
    <t>　材料費</t>
    <rPh sb="1" eb="4">
      <t>ザイリョウヒ</t>
    </rPh>
    <phoneticPr fontId="1"/>
  </si>
  <si>
    <t>頁０－００２２</t>
    <rPh sb="0" eb="1">
      <t>ページ</t>
    </rPh>
    <phoneticPr fontId="1"/>
  </si>
  <si>
    <t>１ｋｍ当り</t>
    <rPh sb="3" eb="4">
      <t>ア</t>
    </rPh>
    <phoneticPr fontId="1"/>
  </si>
  <si>
    <t>　測量補助員</t>
    <rPh sb="1" eb="3">
      <t>ソクリョウ</t>
    </rPh>
    <rPh sb="3" eb="6">
      <t>ホジョイン</t>
    </rPh>
    <phoneticPr fontId="1"/>
  </si>
  <si>
    <t>　技師長</t>
    <rPh sb="1" eb="4">
      <t>ギシチョウ</t>
    </rPh>
    <phoneticPr fontId="1"/>
  </si>
  <si>
    <t>　主任技師</t>
    <rPh sb="1" eb="3">
      <t>シュニン</t>
    </rPh>
    <rPh sb="3" eb="5">
      <t>ギシ</t>
    </rPh>
    <phoneticPr fontId="1"/>
  </si>
  <si>
    <t>　技師（A)</t>
    <rPh sb="1" eb="3">
      <t>ギシ</t>
    </rPh>
    <phoneticPr fontId="1"/>
  </si>
  <si>
    <t>　技師（B)</t>
    <rPh sb="1" eb="3">
      <t>ギシ</t>
    </rPh>
    <phoneticPr fontId="1"/>
  </si>
  <si>
    <t>　技師（C)</t>
    <rPh sb="1" eb="3">
      <t>ギシ</t>
    </rPh>
    <phoneticPr fontId="1"/>
  </si>
  <si>
    <t>　技術員</t>
    <rPh sb="1" eb="4">
      <t>ギジュツイン</t>
    </rPh>
    <phoneticPr fontId="1"/>
  </si>
  <si>
    <t>　普通作業員</t>
    <rPh sb="1" eb="3">
      <t>フツウ</t>
    </rPh>
    <rPh sb="3" eb="6">
      <t>サギョウイン</t>
    </rPh>
    <phoneticPr fontId="1"/>
  </si>
  <si>
    <t>　図工</t>
    <rPh sb="1" eb="3">
      <t>ズコウ</t>
    </rPh>
    <phoneticPr fontId="1"/>
  </si>
  <si>
    <t>　主任技師</t>
    <rPh sb="1" eb="3">
      <t>シュニン</t>
    </rPh>
    <rPh sb="3" eb="5">
      <t>ギシ</t>
    </rPh>
    <phoneticPr fontId="1"/>
  </si>
  <si>
    <t>　技師（B)</t>
    <rPh sb="1" eb="3">
      <t>ギシ</t>
    </rPh>
    <phoneticPr fontId="1"/>
  </si>
  <si>
    <t>　　＊＊単位当り＊＊</t>
    <rPh sb="4" eb="6">
      <t>タンイ</t>
    </rPh>
    <rPh sb="6" eb="7">
      <t>ア</t>
    </rPh>
    <phoneticPr fontId="1"/>
  </si>
  <si>
    <t>人</t>
    <rPh sb="0" eb="1">
      <t>ニン</t>
    </rPh>
    <phoneticPr fontId="1"/>
  </si>
  <si>
    <t>内業</t>
    <rPh sb="0" eb="1">
      <t>ナイ</t>
    </rPh>
    <rPh sb="1" eb="2">
      <t>ギョウ</t>
    </rPh>
    <phoneticPr fontId="1"/>
  </si>
  <si>
    <t>頁０－０００６</t>
    <rPh sb="0" eb="1">
      <t>ページ</t>
    </rPh>
    <phoneticPr fontId="1"/>
  </si>
  <si>
    <t>点</t>
    <rPh sb="0" eb="1">
      <t>テン</t>
    </rPh>
    <phoneticPr fontId="1"/>
  </si>
  <si>
    <t>km当り点数＝</t>
    <rPh sb="2" eb="3">
      <t>ア</t>
    </rPh>
    <rPh sb="4" eb="6">
      <t>テンスウ</t>
    </rPh>
    <phoneticPr fontId="1"/>
  </si>
  <si>
    <t>測量・設計業務委託設計書</t>
  </si>
  <si>
    <t>回</t>
    <rPh sb="0" eb="1">
      <t>カイ</t>
    </rPh>
    <phoneticPr fontId="1"/>
  </si>
  <si>
    <t>島根県</t>
    <rPh sb="0" eb="3">
      <t>シマネケン</t>
    </rPh>
    <phoneticPr fontId="1"/>
  </si>
  <si>
    <t>平均斜面勾配</t>
    <rPh sb="0" eb="2">
      <t>ヘイキン</t>
    </rPh>
    <rPh sb="2" eb="4">
      <t>シャメン</t>
    </rPh>
    <rPh sb="4" eb="6">
      <t>コウバイ</t>
    </rPh>
    <phoneticPr fontId="1"/>
  </si>
  <si>
    <t>地域・地形の変化率</t>
    <rPh sb="0" eb="2">
      <t>チイキ</t>
    </rPh>
    <rPh sb="3" eb="5">
      <t>チケイ</t>
    </rPh>
    <rPh sb="6" eb="9">
      <t>ヘンカリツ</t>
    </rPh>
    <phoneticPr fontId="1"/>
  </si>
  <si>
    <t>地物地形区分</t>
    <rPh sb="0" eb="2">
      <t>チブツ</t>
    </rPh>
    <rPh sb="2" eb="4">
      <t>チケイ</t>
    </rPh>
    <rPh sb="4" eb="6">
      <t>クブン</t>
    </rPh>
    <phoneticPr fontId="1"/>
  </si>
  <si>
    <t>地物地形区分の変化率</t>
    <rPh sb="0" eb="2">
      <t>チブツ</t>
    </rPh>
    <rPh sb="2" eb="4">
      <t>チケイ</t>
    </rPh>
    <rPh sb="4" eb="6">
      <t>クブン</t>
    </rPh>
    <rPh sb="7" eb="10">
      <t>ヘンカリツ</t>
    </rPh>
    <phoneticPr fontId="1"/>
  </si>
  <si>
    <t>下車地点－起点（徒歩時間）</t>
    <rPh sb="0" eb="2">
      <t>ゲシャ</t>
    </rPh>
    <rPh sb="2" eb="4">
      <t>チテン</t>
    </rPh>
    <rPh sb="5" eb="7">
      <t>キテン</t>
    </rPh>
    <rPh sb="8" eb="10">
      <t>トホ</t>
    </rPh>
    <rPh sb="10" eb="12">
      <t>ジカン</t>
    </rPh>
    <phoneticPr fontId="1"/>
  </si>
  <si>
    <t>下車地点－起点（徒歩時間）</t>
    <phoneticPr fontId="1"/>
  </si>
  <si>
    <t>１回当り</t>
    <rPh sb="1" eb="2">
      <t>カイ</t>
    </rPh>
    <rPh sb="2" eb="3">
      <t>ア</t>
    </rPh>
    <phoneticPr fontId="1"/>
  </si>
  <si>
    <t>前世代</t>
    <rPh sb="0" eb="2">
      <t>ゼンセ</t>
    </rPh>
    <rPh sb="2" eb="3">
      <t>ダイ</t>
    </rPh>
    <phoneticPr fontId="1"/>
  </si>
  <si>
    <t>式</t>
    <rPh sb="0" eb="1">
      <t>シキ</t>
    </rPh>
    <phoneticPr fontId="1"/>
  </si>
  <si>
    <t>踏査、線形決定、平面・縦断設計、横断設計、土工数量計算</t>
  </si>
  <si>
    <t>＜詳細設計対象業務＞</t>
    <rPh sb="1" eb="3">
      <t>ショウサイ</t>
    </rPh>
    <rPh sb="3" eb="5">
      <t>セッケイ</t>
    </rPh>
    <rPh sb="5" eb="7">
      <t>タイショウ</t>
    </rPh>
    <rPh sb="7" eb="9">
      <t>ギョウム</t>
    </rPh>
    <phoneticPr fontId="1"/>
  </si>
  <si>
    <t>測量設計業務委託設計書</t>
    <rPh sb="0" eb="2">
      <t>ソクリョウ</t>
    </rPh>
    <rPh sb="2" eb="4">
      <t>セッケイ</t>
    </rPh>
    <rPh sb="4" eb="6">
      <t>ギョウム</t>
    </rPh>
    <rPh sb="6" eb="8">
      <t>イタク</t>
    </rPh>
    <rPh sb="8" eb="11">
      <t>セッケイショ</t>
    </rPh>
    <phoneticPr fontId="1"/>
  </si>
  <si>
    <t>【</t>
    <phoneticPr fontId="1"/>
  </si>
  <si>
    <t>】</t>
    <phoneticPr fontId="1"/>
  </si>
  <si>
    <t>開設延長＝</t>
    <rPh sb="0" eb="2">
      <t>カイセツ</t>
    </rPh>
    <rPh sb="2" eb="4">
      <t>エンチョウ</t>
    </rPh>
    <phoneticPr fontId="1"/>
  </si>
  <si>
    <t>ｍ</t>
    <phoneticPr fontId="1"/>
  </si>
  <si>
    <t>全幅員＝</t>
    <rPh sb="0" eb="1">
      <t>ゼン</t>
    </rPh>
    <rPh sb="1" eb="3">
      <t>フクイン</t>
    </rPh>
    <phoneticPr fontId="1"/>
  </si>
  <si>
    <t>車道幅員＝</t>
    <rPh sb="0" eb="2">
      <t>シャドウ</t>
    </rPh>
    <rPh sb="2" eb="4">
      <t>フクイン</t>
    </rPh>
    <phoneticPr fontId="1"/>
  </si>
  <si>
    <t>事業主体：</t>
    <rPh sb="0" eb="2">
      <t>ジギョウ</t>
    </rPh>
    <rPh sb="2" eb="4">
      <t>シュタイ</t>
    </rPh>
    <phoneticPr fontId="1"/>
  </si>
  <si>
    <t>施  工  地：</t>
    <rPh sb="0" eb="1">
      <t>シ</t>
    </rPh>
    <rPh sb="3" eb="4">
      <t>コウ</t>
    </rPh>
    <rPh sb="6" eb="7">
      <t>チ</t>
    </rPh>
    <phoneticPr fontId="1"/>
  </si>
  <si>
    <t>林業専用道(規格相当)</t>
    <phoneticPr fontId="1"/>
  </si>
  <si>
    <t xml:space="preserve"> 所  在  地：</t>
    <rPh sb="1" eb="2">
      <t>ショ</t>
    </rPh>
    <rPh sb="4" eb="5">
      <t>ザイ</t>
    </rPh>
    <rPh sb="7" eb="8">
      <t>チ</t>
    </rPh>
    <phoneticPr fontId="1"/>
  </si>
  <si>
    <t>林業専用道(規格相当)</t>
    <rPh sb="0" eb="2">
      <t>リンギョウ</t>
    </rPh>
    <rPh sb="2" eb="5">
      <t>センヨウドウ</t>
    </rPh>
    <rPh sb="6" eb="8">
      <t>キカク</t>
    </rPh>
    <rPh sb="8" eb="10">
      <t>ソウトウ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</si>
  <si>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8">
      <t>サクセイ</t>
    </rPh>
    <rPh sb="8" eb="9">
      <t>ヒ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</si>
  <si>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</si>
  <si>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打合せ</t>
    <rPh sb="0" eb="2">
      <t>ウチアワ</t>
    </rPh>
    <phoneticPr fontId="1"/>
  </si>
  <si>
    <t>設計業務</t>
    <rPh sb="0" eb="2">
      <t>セッケイ</t>
    </rPh>
    <rPh sb="2" eb="4">
      <t>ギョウム</t>
    </rPh>
    <phoneticPr fontId="1"/>
  </si>
  <si>
    <t>通信運搬費等</t>
    <rPh sb="0" eb="2">
      <t>ツウシン</t>
    </rPh>
    <rPh sb="2" eb="4">
      <t>ウンパン</t>
    </rPh>
    <rPh sb="4" eb="5">
      <t>ヒ</t>
    </rPh>
    <rPh sb="5" eb="6">
      <t>ナド</t>
    </rPh>
    <phoneticPr fontId="1"/>
  </si>
  <si>
    <t>精度管理費</t>
    <rPh sb="0" eb="2">
      <t>セイド</t>
    </rPh>
    <rPh sb="2" eb="5">
      <t>カンリヒ</t>
    </rPh>
    <phoneticPr fontId="1"/>
  </si>
  <si>
    <t>変化率</t>
    <rPh sb="0" eb="2">
      <t>ヘンカ</t>
    </rPh>
    <rPh sb="2" eb="3">
      <t>リツ</t>
    </rPh>
    <phoneticPr fontId="1"/>
  </si>
  <si>
    <t>一点当り</t>
    <rPh sb="0" eb="2">
      <t>イッテン</t>
    </rPh>
    <rPh sb="2" eb="3">
      <t>ア</t>
    </rPh>
    <phoneticPr fontId="1"/>
  </si>
  <si>
    <t>　機械経費</t>
    <rPh sb="1" eb="3">
      <t>キカイ</t>
    </rPh>
    <rPh sb="3" eb="5">
      <t>ケイヒ</t>
    </rPh>
    <phoneticPr fontId="1"/>
  </si>
  <si>
    <t>人件費等＋機械経費の　％</t>
    <rPh sb="0" eb="3">
      <t>ジンケンヒ</t>
    </rPh>
    <rPh sb="3" eb="4">
      <t>トウ</t>
    </rPh>
    <rPh sb="5" eb="7">
      <t>キカイ</t>
    </rPh>
    <rPh sb="7" eb="9">
      <t>ケイヒ</t>
    </rPh>
    <phoneticPr fontId="1"/>
  </si>
  <si>
    <t>頁０－００１９</t>
    <rPh sb="0" eb="1">
      <t>ページ</t>
    </rPh>
    <phoneticPr fontId="1"/>
  </si>
  <si>
    <t>施工　第０－０００２号表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</si>
  <si>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頁０－００２０</t>
    <rPh sb="0" eb="1">
      <t>ページ</t>
    </rPh>
    <phoneticPr fontId="1"/>
  </si>
  <si>
    <t>施工　第０－０００３号表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</si>
  <si>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測量補助員</t>
    <rPh sb="0" eb="2">
      <t>ソクリョウ</t>
    </rPh>
    <rPh sb="2" eb="5">
      <t>ホジョイン</t>
    </rPh>
    <phoneticPr fontId="1"/>
  </si>
  <si>
    <t>人</t>
    <rPh sb="0" eb="1">
      <t>ニン</t>
    </rPh>
    <phoneticPr fontId="1"/>
  </si>
  <si>
    <t/>
  </si>
  <si>
    <t>－</t>
  </si>
  <si>
    <t>工種　第０００１号表</t>
  </si>
  <si>
    <t>工種　第０００２号表</t>
  </si>
  <si>
    <t>工種　第０００３号表</t>
  </si>
  <si>
    <t>工種　第０００４号表</t>
  </si>
  <si>
    <t>工種　第０００５号表</t>
  </si>
  <si>
    <t>工種　第０００７号表</t>
  </si>
  <si>
    <t>工種　第０００８号表</t>
  </si>
  <si>
    <t>施工　第０－０００１号表</t>
  </si>
  <si>
    <t>施工　第０－０００２号表</t>
  </si>
  <si>
    <t>施工　第０－０００３号表</t>
  </si>
  <si>
    <t>施工　第０－０００４号表</t>
  </si>
  <si>
    <t>施工　第０－０００５号表</t>
  </si>
  <si>
    <t>施工　第０－０００７号表</t>
  </si>
  <si>
    <t>頁０－００９</t>
    <rPh sb="0" eb="1">
      <t>ページ</t>
    </rPh>
    <phoneticPr fontId="1"/>
  </si>
  <si>
    <t>頁０－００１３</t>
    <rPh sb="0" eb="1">
      <t>ページ</t>
    </rPh>
    <phoneticPr fontId="1"/>
  </si>
  <si>
    <t>入力条件等一覧</t>
    <rPh sb="0" eb="2">
      <t>ニュウリョク</t>
    </rPh>
    <rPh sb="2" eb="4">
      <t>ジョウケン</t>
    </rPh>
    <rPh sb="4" eb="5">
      <t>トウ</t>
    </rPh>
    <rPh sb="5" eb="7">
      <t>イチラン</t>
    </rPh>
    <phoneticPr fontId="1"/>
  </si>
  <si>
    <t>事業名</t>
    <rPh sb="0" eb="2">
      <t>ジギョウ</t>
    </rPh>
    <rPh sb="2" eb="3">
      <t>メイ</t>
    </rPh>
    <phoneticPr fontId="1"/>
  </si>
  <si>
    <t>路線名</t>
    <rPh sb="0" eb="3">
      <t>ロセンメイ</t>
    </rPh>
    <phoneticPr fontId="1"/>
  </si>
  <si>
    <t>当初･変更別</t>
    <rPh sb="0" eb="2">
      <t>トウショ</t>
    </rPh>
    <rPh sb="3" eb="5">
      <t>ヘンコウ</t>
    </rPh>
    <rPh sb="5" eb="6">
      <t>ベツ</t>
    </rPh>
    <phoneticPr fontId="1"/>
  </si>
  <si>
    <t>車道幅員（ｍ）</t>
    <rPh sb="0" eb="2">
      <t>シャドウ</t>
    </rPh>
    <rPh sb="2" eb="4">
      <t>フクイン</t>
    </rPh>
    <phoneticPr fontId="1"/>
  </si>
  <si>
    <t>全幅員（ｍ）</t>
    <rPh sb="0" eb="1">
      <t>ゼン</t>
    </rPh>
    <rPh sb="1" eb="3">
      <t>フクイン</t>
    </rPh>
    <phoneticPr fontId="1"/>
  </si>
  <si>
    <t>施工地</t>
    <rPh sb="0" eb="3">
      <t>セコウチ</t>
    </rPh>
    <phoneticPr fontId="1"/>
  </si>
  <si>
    <t>所在地</t>
    <rPh sb="0" eb="3">
      <t>ショザイチ</t>
    </rPh>
    <phoneticPr fontId="1"/>
  </si>
  <si>
    <t>測量条件１</t>
    <rPh sb="0" eb="2">
      <t>ソクリョウ</t>
    </rPh>
    <rPh sb="2" eb="4">
      <t>ジョウケン</t>
    </rPh>
    <phoneticPr fontId="1"/>
  </si>
  <si>
    <t>測量条件２</t>
    <rPh sb="0" eb="2">
      <t>ソクリョウ</t>
    </rPh>
    <rPh sb="2" eb="4">
      <t>ジョウケン</t>
    </rPh>
    <phoneticPr fontId="1"/>
  </si>
  <si>
    <t>測量条件３</t>
    <rPh sb="0" eb="2">
      <t>ソクリョウ</t>
    </rPh>
    <rPh sb="2" eb="4">
      <t>ジョウケン</t>
    </rPh>
    <phoneticPr fontId="1"/>
  </si>
  <si>
    <t>林道詳細設計条件</t>
    <rPh sb="0" eb="2">
      <t>リンドウ</t>
    </rPh>
    <rPh sb="2" eb="4">
      <t>ショウサイ</t>
    </rPh>
    <rPh sb="4" eb="6">
      <t>セッケイ</t>
    </rPh>
    <rPh sb="6" eb="8">
      <t>ジョウケン</t>
    </rPh>
    <phoneticPr fontId="1"/>
  </si>
  <si>
    <t>打合せ回数</t>
    <rPh sb="0" eb="2">
      <t>ウチアワ</t>
    </rPh>
    <rPh sb="3" eb="5">
      <t>カイスウ</t>
    </rPh>
    <phoneticPr fontId="1"/>
  </si>
  <si>
    <t>開設延長（ｍ）（ｋｍ）</t>
    <rPh sb="0" eb="2">
      <t>カイセツ</t>
    </rPh>
    <rPh sb="2" eb="4">
      <t>エンチョウ</t>
    </rPh>
    <phoneticPr fontId="1"/>
  </si>
  <si>
    <t>4級基準点・点数</t>
    <rPh sb="1" eb="2">
      <t>キュウ</t>
    </rPh>
    <rPh sb="2" eb="5">
      <t>キジュンテン</t>
    </rPh>
    <rPh sb="6" eb="8">
      <t>テンスウ</t>
    </rPh>
    <phoneticPr fontId="1"/>
  </si>
  <si>
    <t>4級基準点測量　条件１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</si>
  <si>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条件２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</si>
  <si>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機械経費率（％）</t>
    <rPh sb="1" eb="4">
      <t>キュウキジュン</t>
    </rPh>
    <rPh sb="4" eb="5">
      <t>テン</t>
    </rPh>
    <rPh sb="5" eb="7">
      <t>ソクリョウ</t>
    </rPh>
    <rPh sb="8" eb="10">
      <t>キカイ</t>
    </rPh>
    <rPh sb="10" eb="13">
      <t>ケイヒリツ</t>
    </rPh>
    <phoneticPr fontId="1"/>
  </si>
  <si>
    <t>4級基準点測量　材料費率（％）</t>
    <rPh sb="1" eb="2">
      <t>キュウ</t>
    </rPh>
    <rPh sb="2" eb="4">
      <t>キジュン</t>
    </rPh>
    <rPh sb="4" eb="7">
      <t>テンソクリョウ</t>
    </rPh>
    <rPh sb="8" eb="10">
      <t>ザイリョウ</t>
    </rPh>
    <rPh sb="10" eb="12">
      <t>ヒリツ</t>
    </rPh>
    <phoneticPr fontId="1"/>
  </si>
  <si>
    <t>4級基準点測量　精度管理費率（％）</t>
    <rPh sb="1" eb="2">
      <t>キュウ</t>
    </rPh>
    <rPh sb="2" eb="4">
      <t>キジュン</t>
    </rPh>
    <rPh sb="4" eb="7">
      <t>テンソクリョウ</t>
    </rPh>
    <rPh sb="8" eb="10">
      <t>セイド</t>
    </rPh>
    <rPh sb="10" eb="13">
      <t>カンリヒ</t>
    </rPh>
    <rPh sb="13" eb="14">
      <t>リツ</t>
    </rPh>
    <phoneticPr fontId="1"/>
  </si>
  <si>
    <t>↓以下に「金有設計書」の設定条件一覧シートを【値のみ】コピーしてください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4">
      <t>セッテイ</t>
    </rPh>
    <rPh sb="14" eb="16">
      <t>ジョウケン</t>
    </rPh>
    <rPh sb="16" eb="18">
      <t>イチラン</t>
    </rPh>
    <rPh sb="23" eb="24">
      <t>アタイ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</si>
  <si>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9">
      <t>サクセイヒ</t>
    </rPh>
    <phoneticPr fontId="1"/>
  </si>
  <si>
    <t>直接経費・成果検定費計</t>
    <rPh sb="0" eb="2">
      <t>チョクセツ</t>
    </rPh>
    <rPh sb="2" eb="4">
      <t>ケイヒ</t>
    </rPh>
    <rPh sb="5" eb="7">
      <t>セイカ</t>
    </rPh>
    <rPh sb="7" eb="9">
      <t>ケンテイ</t>
    </rPh>
    <rPh sb="9" eb="10">
      <t>ヒ</t>
    </rPh>
    <rPh sb="10" eb="11">
      <t>ケイ</t>
    </rPh>
    <phoneticPr fontId="1"/>
  </si>
  <si>
    <t>施工　第０－０００８号表</t>
    <phoneticPr fontId="1"/>
  </si>
  <si>
    <t>測量幅20ｍ</t>
    <rPh sb="0" eb="2">
      <t>ソクリョウ</t>
    </rPh>
    <rPh sb="2" eb="3">
      <t>ハバ</t>
    </rPh>
    <phoneticPr fontId="1"/>
  </si>
  <si>
    <t>施工　第０－０００８号表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</si>
  <si>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4級基準点測量　通信運搬費等（％）</t>
    <rPh sb="1" eb="2">
      <t>キュウ</t>
    </rPh>
    <rPh sb="2" eb="4">
      <t>キジュン</t>
    </rPh>
    <rPh sb="4" eb="7">
      <t>テンソクリョウ</t>
    </rPh>
    <rPh sb="8" eb="10">
      <t>ツウシン</t>
    </rPh>
    <rPh sb="10" eb="12">
      <t>ウンパン</t>
    </rPh>
    <rPh sb="12" eb="13">
      <t>ヒ</t>
    </rPh>
    <rPh sb="13" eb="14">
      <t>トウ</t>
    </rPh>
    <phoneticPr fontId="1"/>
  </si>
  <si>
    <t>複数の地域・地形</t>
    <rPh sb="0" eb="2">
      <t>フクスウ</t>
    </rPh>
    <rPh sb="3" eb="5">
      <t>チイキ</t>
    </rPh>
    <rPh sb="6" eb="8">
      <t>チケイ</t>
    </rPh>
    <phoneticPr fontId="1"/>
  </si>
  <si>
    <t>令和６年度</t>
    <rPh sb="0" eb="2">
      <t>レイワ</t>
    </rPh>
    <rPh sb="3" eb="5">
      <t>ネンド</t>
    </rPh>
    <phoneticPr fontId="1"/>
  </si>
  <si>
    <t>４級基準点測量</t>
    <rPh sb="1" eb="2">
      <t>キュウ</t>
    </rPh>
    <rPh sb="2" eb="5">
      <t>キジュンテン</t>
    </rPh>
    <rPh sb="5" eb="7">
      <t>ソクリョウ</t>
    </rPh>
    <phoneticPr fontId="1"/>
  </si>
  <si>
    <t>中心線測量（林道測量）</t>
  </si>
  <si>
    <t>縦断測量（林道測量）</t>
  </si>
  <si>
    <t>横断測量（林道測量）</t>
  </si>
  <si>
    <t>土質区分調査等（林道測量）</t>
  </si>
  <si>
    <t>林道詳細設計（１車線）</t>
  </si>
  <si>
    <t>打合せ</t>
  </si>
  <si>
    <t>↓以下を「金有設計書」の人役一覧シートを【値のみ】コピーしてください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3">
      <t>ニン</t>
    </rPh>
    <rPh sb="13" eb="14">
      <t>ヤク</t>
    </rPh>
    <rPh sb="14" eb="16">
      <t>イチラン</t>
    </rPh>
    <rPh sb="21" eb="22">
      <t>アタイ</t>
    </rPh>
    <phoneticPr fontId="1"/>
  </si>
  <si>
    <t>当初</t>
  </si>
  <si>
    <t>島根県邑智郡美郷町小林　地内</t>
  </si>
  <si>
    <t>（公社）島根県林業公社</t>
  </si>
  <si>
    <t>島根県松江市黒田町４３２番地１</t>
  </si>
  <si>
    <t>R6.04.01(0)</t>
  </si>
  <si>
    <t>業務（H27.10-)</t>
  </si>
  <si>
    <t>新点３５点　永久標識設置なし・伐採なし</t>
  </si>
  <si>
    <t>４級新設（永久標識設置なし・伐採なし）</t>
  </si>
  <si>
    <t>森林－丘陵地</t>
  </si>
  <si>
    <t>測量延長２ｋｍ未満</t>
  </si>
  <si>
    <t>30分以内</t>
  </si>
  <si>
    <t>30度未満</t>
  </si>
  <si>
    <t>邑智797号線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</si>
</sst>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0"/>
    <numFmt numFmtId="178" formatCode="0.00_ "/>
    <numFmt numFmtId="179" formatCode="0.000_ "/>
    <numFmt numFmtId="180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u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7" xfId="0" quotePrefix="1" applyBorder="1">
      <alignment vertical="center"/>
    </xf>
    <xf numFmtId="0" fontId="0" fillId="0" borderId="16" xfId="0" quotePrefix="1" applyBorder="1">
      <alignment vertical="center"/>
    </xf>
    <xf numFmtId="0" fontId="0" fillId="0" borderId="3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quotePrefix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quotePrefix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5" xfId="0" quotePrefix="1" applyBorder="1">
      <alignment vertical="center"/>
    </xf>
    <xf numFmtId="0" fontId="0" fillId="0" borderId="18" xfId="0" quotePrefix="1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5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quotePrefix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2" borderId="27" xfId="0" applyFill="1" applyBorder="1">
      <alignment vertical="center"/>
    </xf>
    <xf numFmtId="176" fontId="0" fillId="0" borderId="28" xfId="0" applyNumberFormat="1" applyBorder="1">
      <alignment vertical="center"/>
    </xf>
    <xf numFmtId="176" fontId="0" fillId="2" borderId="27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0" xfId="0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0" borderId="29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Fill="1">
      <alignment vertical="center"/>
    </xf>
    <xf numFmtId="176" fontId="0" fillId="2" borderId="17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3" xfId="0" quotePrefix="1" applyNumberFormat="1" applyBorder="1">
      <alignment vertical="center"/>
    </xf>
    <xf numFmtId="176" fontId="0" fillId="0" borderId="20" xfId="0" quotePrefix="1" applyNumberFormat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15" xfId="0" applyBorder="1" applyAlignment="1">
      <alignment vertical="center" shrinkToFit="1"/>
    </xf>
    <xf numFmtId="177" fontId="0" fillId="0" borderId="0" xfId="0" applyNumberFormat="1" applyBorder="1">
      <alignment vertical="center"/>
    </xf>
    <xf numFmtId="177" fontId="0" fillId="0" borderId="29" xfId="0" applyNumberFormat="1" applyBorder="1">
      <alignment vertical="center"/>
    </xf>
    <xf numFmtId="177" fontId="0" fillId="0" borderId="7" xfId="0" applyNumberFormat="1" applyBorder="1">
      <alignment vertical="center"/>
    </xf>
    <xf numFmtId="0" fontId="6" fillId="0" borderId="24" xfId="0" applyFont="1" applyBorder="1">
      <alignment vertical="center"/>
    </xf>
    <xf numFmtId="179" fontId="0" fillId="0" borderId="27" xfId="0" applyNumberFormat="1" applyFill="1" applyBorder="1">
      <alignment vertical="center"/>
    </xf>
    <xf numFmtId="179" fontId="0" fillId="0" borderId="28" xfId="0" applyNumberFormat="1" applyFill="1" applyBorder="1">
      <alignment vertical="center"/>
    </xf>
    <xf numFmtId="179" fontId="0" fillId="0" borderId="29" xfId="0" applyNumberFormat="1" applyFill="1" applyBorder="1">
      <alignment vertical="center"/>
    </xf>
    <xf numFmtId="0" fontId="0" fillId="0" borderId="29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quotePrefix="1" applyBorder="1" applyAlignment="1">
      <alignment vertical="center" shrinkToFit="1"/>
    </xf>
    <xf numFmtId="0" fontId="0" fillId="0" borderId="0" xfId="0" quotePrefix="1" applyBorder="1" applyAlignment="1">
      <alignment vertical="center" shrinkToFit="1"/>
    </xf>
    <xf numFmtId="177" fontId="0" fillId="0" borderId="28" xfId="0" applyNumberFormat="1" applyBorder="1">
      <alignment vertical="center"/>
    </xf>
    <xf numFmtId="0" fontId="0" fillId="0" borderId="16" xfId="0" quotePrefix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8" xfId="0" quotePrefix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28" xfId="0" applyNumberFormat="1" applyFill="1" applyBorder="1">
      <alignment vertical="center"/>
    </xf>
    <xf numFmtId="0" fontId="10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quotePrefix="1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57" fontId="11" fillId="0" borderId="4" xfId="0" applyNumberFormat="1" applyFont="1" applyFill="1" applyBorder="1">
      <alignment vertical="center"/>
    </xf>
    <xf numFmtId="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28" xfId="0" applyFill="1" applyBorder="1">
      <alignment vertical="center"/>
    </xf>
    <xf numFmtId="0" fontId="9" fillId="0" borderId="0" xfId="0" applyFont="1" applyFill="1" applyBorder="1">
      <alignment vertical="center"/>
    </xf>
    <xf numFmtId="176" fontId="0" fillId="0" borderId="29" xfId="0" applyNumberFormat="1" applyFill="1" applyBorder="1">
      <alignment vertical="center"/>
    </xf>
    <xf numFmtId="38" fontId="0" fillId="0" borderId="28" xfId="1" applyFont="1" applyBorder="1">
      <alignment vertical="center"/>
    </xf>
    <xf numFmtId="0" fontId="0" fillId="0" borderId="20" xfId="0" applyFill="1" applyBorder="1">
      <alignment vertical="center"/>
    </xf>
    <xf numFmtId="179" fontId="0" fillId="0" borderId="29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28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7" xfId="0" quotePrefix="1" applyNumberFormat="1" applyBorder="1">
      <alignment vertical="center"/>
    </xf>
    <xf numFmtId="179" fontId="0" fillId="0" borderId="13" xfId="0" quotePrefix="1" applyNumberFormat="1" applyBorder="1">
      <alignment vertical="center"/>
    </xf>
    <xf numFmtId="179" fontId="0" fillId="0" borderId="0" xfId="0" quotePrefix="1" applyNumberFormat="1" applyBorder="1">
      <alignment vertical="center"/>
    </xf>
    <xf numFmtId="179" fontId="0" fillId="0" borderId="16" xfId="0" quotePrefix="1" applyNumberFormat="1" applyBorder="1">
      <alignment vertical="center"/>
    </xf>
    <xf numFmtId="179" fontId="0" fillId="0" borderId="16" xfId="0" quotePrefix="1" applyNumberFormat="1" applyBorder="1" applyAlignment="1">
      <alignment horizontal="right" vertical="center"/>
    </xf>
    <xf numFmtId="179" fontId="0" fillId="0" borderId="0" xfId="0" quotePrefix="1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Border="1">
      <alignment vertical="center"/>
    </xf>
    <xf numFmtId="0" fontId="0" fillId="0" borderId="0" xfId="0">
      <alignment vertical="center"/>
    </xf>
    <xf numFmtId="0" fontId="0" fillId="0" borderId="32" xfId="0" applyBorder="1">
      <alignment vertical="center"/>
    </xf>
    <xf numFmtId="179" fontId="0" fillId="0" borderId="7" xfId="0" applyNumberFormat="1" applyBorder="1">
      <alignment vertical="center"/>
    </xf>
    <xf numFmtId="179" fontId="0" fillId="0" borderId="30" xfId="0" applyNumberFormat="1" applyBorder="1">
      <alignment vertical="center"/>
    </xf>
    <xf numFmtId="0" fontId="0" fillId="0" borderId="32" xfId="0" applyFill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38" fontId="18" fillId="0" borderId="0" xfId="1" applyFont="1" applyBorder="1">
      <alignment vertical="center"/>
    </xf>
    <xf numFmtId="0" fontId="21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180" fontId="11" fillId="0" borderId="0" xfId="0" applyNumberFormat="1" applyFont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20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41" xfId="0" applyFont="1" applyBorder="1">
      <alignment vertical="center"/>
    </xf>
    <xf numFmtId="0" fontId="9" fillId="0" borderId="42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22" fillId="0" borderId="0" xfId="0" applyFont="1">
      <alignment vertical="center"/>
    </xf>
    <xf numFmtId="178" fontId="0" fillId="0" borderId="0" xfId="0" applyNumberFormat="1" applyBorder="1" applyAlignment="1">
      <alignment vertical="center" shrinkToFit="1"/>
    </xf>
    <xf numFmtId="178" fontId="0" fillId="0" borderId="24" xfId="0" applyNumberFormat="1" applyBorder="1" applyAlignment="1">
      <alignment vertical="center" shrinkToFit="1"/>
    </xf>
    <xf numFmtId="0" fontId="0" fillId="0" borderId="16" xfId="0" quotePrefix="1" applyBorder="1" applyAlignment="1">
      <alignment vertical="center"/>
    </xf>
    <xf numFmtId="0" fontId="0" fillId="0" borderId="16" xfId="0" quotePrefix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32" xfId="0" applyNumberFormat="1" applyFill="1" applyBorder="1">
      <alignment vertical="center"/>
    </xf>
    <xf numFmtId="176" fontId="0" fillId="0" borderId="38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6" fillId="0" borderId="38" xfId="0" applyFont="1" applyBorder="1">
      <alignment vertical="center"/>
    </xf>
    <xf numFmtId="0" fontId="17" fillId="0" borderId="0" xfId="0" applyFont="1">
      <alignment vertical="center"/>
    </xf>
    <xf numFmtId="0" fontId="0" fillId="0" borderId="22" xfId="0" applyBorder="1">
      <alignment vertical="center"/>
    </xf>
    <xf numFmtId="38" fontId="0" fillId="0" borderId="22" xfId="0" applyNumberFormat="1" applyBorder="1">
      <alignment vertical="center"/>
    </xf>
    <xf numFmtId="57" fontId="0" fillId="0" borderId="22" xfId="0" applyNumberFormat="1" applyBorder="1">
      <alignment vertical="center"/>
    </xf>
    <xf numFmtId="0" fontId="0" fillId="0" borderId="22" xfId="0" applyBorder="1" applyAlignment="1">
      <alignment vertical="center" wrapText="1"/>
    </xf>
    <xf numFmtId="0" fontId="23" fillId="0" borderId="0" xfId="0" applyFont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28" xfId="0" applyFont="1" applyBorder="1">
      <alignment vertical="center"/>
    </xf>
    <xf numFmtId="176" fontId="0" fillId="0" borderId="28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25" xfId="0" applyFont="1" applyBorder="1">
      <alignment vertical="center"/>
    </xf>
    <xf numFmtId="0" fontId="24" fillId="0" borderId="22" xfId="0" applyFont="1" applyBorder="1" applyAlignment="1">
      <alignment vertical="center" wrapText="1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7" fontId="0" fillId="0" borderId="22" xfId="0" applyNumberFormat="1" applyBorder="1">
      <alignment vertical="center"/>
    </xf>
    <xf numFmtId="0" fontId="26" fillId="0" borderId="0" xfId="0" applyFont="1">
      <alignment vertical="center"/>
    </xf>
    <xf numFmtId="0" fontId="27" fillId="0" borderId="22" xfId="0" applyFont="1" applyBorder="1" applyAlignment="1">
      <alignment vertical="center" wrapText="1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right" vertical="center" shrinkToFit="1"/>
    </xf>
    <xf numFmtId="0" fontId="29" fillId="0" borderId="0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right" vertical="center" shrinkToFit="1"/>
    </xf>
    <xf numFmtId="0" fontId="11" fillId="0" borderId="24" xfId="0" applyFont="1" applyFill="1" applyBorder="1" applyAlignment="1">
      <alignment horizontal="right" vertical="center" shrinkToFit="1"/>
    </xf>
    <xf numFmtId="0" fontId="0" fillId="0" borderId="24" xfId="0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topLeftCell="A19" zoomScale="85" zoomScaleNormal="100" zoomScaleSheetLayoutView="85" workbookViewId="0">
      <selection activeCell="O15" sqref="O15"/>
    </sheetView>
  </sheetViews>
  <sheetFormatPr defaultRowHeight="13.5" x14ac:dyDescent="0.15"/>
  <cols>
    <col min="4" max="4" width="11.75" customWidth="1"/>
    <col min="5" max="5" width="6.875" customWidth="1"/>
    <col min="6" max="6" width="4.125" style="153" customWidth="1"/>
    <col min="7" max="7" width="12.125" style="153" customWidth="1"/>
    <col min="8" max="8" width="11" customWidth="1"/>
    <col min="10" max="10" width="4" customWidth="1"/>
  </cols>
  <sheetData>
    <row r="1" spans="1:10" s="153" customFormat="1" x14ac:dyDescent="0.1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15">
      <c r="A2" s="174"/>
      <c r="B2" s="5"/>
      <c r="C2" s="5"/>
      <c r="D2" s="5"/>
      <c r="E2" s="5"/>
      <c r="F2" s="5"/>
      <c r="G2" s="5"/>
      <c r="H2" s="5"/>
      <c r="I2" s="5"/>
      <c r="J2" s="7"/>
    </row>
    <row r="3" spans="1:10" ht="24" x14ac:dyDescent="0.15">
      <c r="A3" s="169" t="s">
        <v>243</v>
      </c>
      <c r="B3" s="5"/>
      <c r="C3" s="5"/>
      <c r="D3" s="168"/>
      <c r="E3" s="5"/>
      <c r="F3" s="5"/>
      <c r="G3" s="5"/>
      <c r="H3" s="5"/>
      <c r="I3" s="5"/>
      <c r="J3" s="7"/>
    </row>
    <row r="4" spans="1:10" x14ac:dyDescent="0.15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s="153" customFormat="1" x14ac:dyDescent="0.15">
      <c r="A5" s="4"/>
      <c r="B5" s="5"/>
      <c r="C5" s="5"/>
      <c r="D5" s="5"/>
      <c r="E5" s="5"/>
      <c r="F5" s="5"/>
      <c r="G5" s="5"/>
      <c r="H5" s="5"/>
      <c r="I5" s="5"/>
      <c r="J5" s="7"/>
    </row>
    <row r="6" spans="1:10" s="153" customFormat="1" x14ac:dyDescent="0.15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15">
      <c r="A7" s="4"/>
      <c r="B7" s="5"/>
      <c r="C7" s="5"/>
      <c r="D7" s="5"/>
      <c r="E7" s="5"/>
      <c r="F7" s="5"/>
      <c r="G7" s="5"/>
      <c r="H7" s="5"/>
      <c r="I7" s="5"/>
      <c r="J7" s="7"/>
    </row>
    <row r="8" spans="1:10" x14ac:dyDescent="0.15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x14ac:dyDescent="0.15">
      <c r="A9" s="4"/>
      <c r="B9" s="5"/>
      <c r="C9" s="5"/>
      <c r="D9" s="5"/>
      <c r="E9" s="5"/>
      <c r="F9" s="5"/>
      <c r="G9" s="5"/>
      <c r="H9" s="5"/>
      <c r="I9" s="5"/>
      <c r="J9" s="7"/>
    </row>
    <row r="10" spans="1:10" ht="21" x14ac:dyDescent="0.15">
      <c r="A10" s="4"/>
      <c r="B10" s="158"/>
      <c r="C10" s="5"/>
      <c r="D10" s="5"/>
      <c r="E10" s="5"/>
      <c r="F10" s="5"/>
      <c r="G10" s="5"/>
      <c r="H10" s="5"/>
      <c r="I10" s="5"/>
      <c r="J10" s="7"/>
    </row>
    <row r="11" spans="1:10" x14ac:dyDescent="0.15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ht="30.75" customHeight="1" x14ac:dyDescent="0.15">
      <c r="A12" s="212"/>
      <c r="B12" s="219" t="s">
        <v>179</v>
      </c>
      <c r="C12" s="219"/>
      <c r="D12" s="219"/>
      <c r="E12" s="219"/>
      <c r="F12" s="219"/>
      <c r="G12" s="218" t="str">
        <f>+設定条件一覧!C4</f>
        <v>邑智797号線</v>
      </c>
      <c r="H12" s="218"/>
      <c r="I12" s="218"/>
      <c r="J12" s="213"/>
    </row>
    <row r="13" spans="1:10" x14ac:dyDescent="0.15">
      <c r="A13" s="4"/>
      <c r="B13" s="5"/>
      <c r="C13" s="5"/>
      <c r="D13" s="5"/>
      <c r="E13" s="5"/>
      <c r="F13" s="5"/>
      <c r="G13" s="5"/>
      <c r="H13" s="5"/>
      <c r="I13" s="5"/>
      <c r="J13" s="7"/>
    </row>
    <row r="14" spans="1:10" ht="28.5" x14ac:dyDescent="0.15">
      <c r="A14" s="4"/>
      <c r="B14" s="5"/>
      <c r="C14" s="164" t="s">
        <v>170</v>
      </c>
      <c r="D14" s="5"/>
      <c r="E14" s="5"/>
      <c r="F14" s="5"/>
      <c r="G14" s="5"/>
      <c r="H14" s="5"/>
      <c r="I14" s="5"/>
      <c r="J14" s="7"/>
    </row>
    <row r="15" spans="1:10" x14ac:dyDescent="0.15">
      <c r="A15" s="4"/>
      <c r="B15" s="5"/>
      <c r="C15" s="5"/>
      <c r="D15" s="5"/>
      <c r="E15" s="5"/>
      <c r="F15" s="5"/>
      <c r="G15" s="5"/>
      <c r="H15" s="5"/>
      <c r="I15" s="5"/>
      <c r="J15" s="7"/>
    </row>
    <row r="16" spans="1:10" s="153" customFormat="1" x14ac:dyDescent="0.15">
      <c r="A16" s="4"/>
      <c r="B16" s="5"/>
      <c r="C16" s="5"/>
      <c r="D16" s="5"/>
      <c r="E16" s="5"/>
      <c r="F16" s="5"/>
      <c r="G16" s="5"/>
      <c r="H16" s="5"/>
      <c r="I16" s="5"/>
      <c r="J16" s="7"/>
    </row>
    <row r="17" spans="1:10" x14ac:dyDescent="0.15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x14ac:dyDescent="0.15">
      <c r="A18" s="4"/>
      <c r="B18" s="5"/>
      <c r="C18" s="5"/>
      <c r="D18" s="5"/>
      <c r="E18" s="5"/>
      <c r="F18" s="5"/>
      <c r="G18" s="5"/>
      <c r="H18" s="5"/>
      <c r="I18" s="5"/>
      <c r="J18" s="7"/>
    </row>
    <row r="19" spans="1:10" x14ac:dyDescent="0.15">
      <c r="A19" s="4"/>
      <c r="B19" s="5"/>
      <c r="C19" s="5"/>
      <c r="D19" s="5"/>
      <c r="E19" s="5"/>
      <c r="F19" s="5"/>
      <c r="G19" s="5"/>
      <c r="H19" s="5"/>
      <c r="I19" s="5"/>
      <c r="J19" s="7"/>
    </row>
    <row r="20" spans="1:10" x14ac:dyDescent="0.15">
      <c r="A20" s="4"/>
      <c r="B20" s="5"/>
      <c r="C20" s="5"/>
      <c r="D20" s="5"/>
      <c r="E20" s="5"/>
      <c r="F20" s="5"/>
      <c r="G20" s="5"/>
      <c r="H20" s="5"/>
      <c r="I20" s="5"/>
      <c r="J20" s="7"/>
    </row>
    <row r="21" spans="1:10" x14ac:dyDescent="0.15">
      <c r="A21" s="4"/>
      <c r="B21" s="5"/>
      <c r="C21" s="5"/>
      <c r="D21" s="5"/>
      <c r="E21" s="5"/>
      <c r="F21" s="5"/>
      <c r="G21" s="5"/>
      <c r="H21" s="5"/>
      <c r="I21" s="5"/>
      <c r="J21" s="7"/>
    </row>
    <row r="22" spans="1:10" x14ac:dyDescent="0.15">
      <c r="A22" s="4"/>
      <c r="B22" s="5"/>
      <c r="C22" s="5"/>
      <c r="D22" s="5"/>
      <c r="E22" s="5"/>
      <c r="F22" s="5"/>
      <c r="G22" s="5"/>
      <c r="H22" s="5"/>
      <c r="I22" s="5"/>
      <c r="J22" s="7"/>
    </row>
    <row r="23" spans="1:10" x14ac:dyDescent="0.15">
      <c r="A23" s="4"/>
      <c r="B23" s="5"/>
      <c r="C23" s="5"/>
      <c r="D23" s="5"/>
      <c r="E23" s="5"/>
      <c r="F23" s="5"/>
      <c r="G23" s="5"/>
      <c r="H23" s="5"/>
      <c r="I23" s="5"/>
      <c r="J23" s="7"/>
    </row>
    <row r="24" spans="1:10" ht="29.25" customHeight="1" x14ac:dyDescent="0.15">
      <c r="A24" s="170" t="s">
        <v>171</v>
      </c>
      <c r="B24" s="161" t="str">
        <f>+設定条件一覧!C5</f>
        <v>当初</v>
      </c>
      <c r="C24" s="162" t="s">
        <v>172</v>
      </c>
      <c r="D24" s="163" t="s">
        <v>176</v>
      </c>
      <c r="E24" s="172">
        <f>+設定条件一覧!C6</f>
        <v>3</v>
      </c>
      <c r="F24" s="165" t="s">
        <v>174</v>
      </c>
      <c r="G24" s="165" t="s">
        <v>173</v>
      </c>
      <c r="H24" s="167">
        <f>+設定条件一覧!C8</f>
        <v>800</v>
      </c>
      <c r="I24" s="166" t="s">
        <v>174</v>
      </c>
      <c r="J24" s="7"/>
    </row>
    <row r="25" spans="1:10" ht="25.5" customHeight="1" x14ac:dyDescent="0.15">
      <c r="A25" s="173" t="s">
        <v>198</v>
      </c>
      <c r="B25" s="160" t="str">
        <f>+設定条件一覧!D5</f>
        <v>－</v>
      </c>
      <c r="C25" s="171" t="s">
        <v>198</v>
      </c>
      <c r="D25" s="165" t="s">
        <v>175</v>
      </c>
      <c r="E25" s="172">
        <f>+設定条件一覧!C7</f>
        <v>3.6</v>
      </c>
      <c r="F25" s="165" t="s">
        <v>174</v>
      </c>
      <c r="G25" s="165"/>
      <c r="H25" s="165"/>
      <c r="I25" s="165"/>
      <c r="J25" s="175"/>
    </row>
    <row r="26" spans="1:10" ht="24" customHeight="1" x14ac:dyDescent="0.15">
      <c r="A26" s="4"/>
      <c r="B26" s="5"/>
      <c r="C26" s="5"/>
      <c r="D26" s="5"/>
      <c r="E26" s="5"/>
      <c r="F26" s="5"/>
      <c r="G26" s="165"/>
      <c r="H26" s="165"/>
      <c r="I26" s="165"/>
      <c r="J26" s="175"/>
    </row>
    <row r="27" spans="1:10" s="153" customFormat="1" ht="24" customHeight="1" x14ac:dyDescent="0.15">
      <c r="A27" s="4"/>
      <c r="B27" s="5"/>
      <c r="C27" s="5"/>
      <c r="D27" s="5"/>
      <c r="E27" s="5"/>
      <c r="F27" s="5"/>
      <c r="G27" s="165"/>
      <c r="H27" s="165"/>
      <c r="I27" s="165"/>
      <c r="J27" s="175"/>
    </row>
    <row r="28" spans="1:10" x14ac:dyDescent="0.15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15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15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15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ht="24" x14ac:dyDescent="0.15">
      <c r="A32" s="4"/>
      <c r="B32" s="159" t="s">
        <v>178</v>
      </c>
      <c r="C32" s="5"/>
      <c r="D32" s="214" t="str">
        <f>+設定条件一覧!C9</f>
        <v>島根県邑智郡美郷町小林　地内</v>
      </c>
      <c r="E32" s="215"/>
      <c r="F32" s="215"/>
      <c r="G32" s="215"/>
      <c r="H32" s="215"/>
      <c r="I32" s="215"/>
      <c r="J32" s="7"/>
    </row>
    <row r="33" spans="1:10" s="153" customFormat="1" ht="24" x14ac:dyDescent="0.15">
      <c r="A33" s="4"/>
      <c r="B33" s="159"/>
      <c r="C33" s="5"/>
      <c r="D33" s="159"/>
      <c r="E33" s="5"/>
      <c r="F33" s="5"/>
      <c r="G33" s="5"/>
      <c r="H33" s="5"/>
      <c r="I33" s="5"/>
      <c r="J33" s="7"/>
    </row>
    <row r="34" spans="1:10" ht="26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ht="24" x14ac:dyDescent="0.15">
      <c r="A35" s="4"/>
      <c r="B35" s="159" t="s">
        <v>177</v>
      </c>
      <c r="C35" s="5"/>
      <c r="D35" s="216" t="str">
        <f>+設定条件一覧!C10</f>
        <v>（公社）島根県林業公社</v>
      </c>
      <c r="E35" s="215"/>
      <c r="F35" s="215"/>
      <c r="G35" s="215"/>
      <c r="H35" s="215"/>
      <c r="I35" s="215"/>
      <c r="J35" s="7"/>
    </row>
    <row r="36" spans="1:10" ht="21" x14ac:dyDescent="0.15">
      <c r="A36" s="4"/>
      <c r="B36" s="158" t="s">
        <v>180</v>
      </c>
      <c r="C36" s="5"/>
      <c r="D36" s="217" t="str">
        <f>+設定条件一覧!C11</f>
        <v>島根県松江市黒田町４３２番地１</v>
      </c>
      <c r="E36" s="215"/>
      <c r="F36" s="215"/>
      <c r="G36" s="215"/>
      <c r="H36" s="215"/>
      <c r="I36" s="215"/>
      <c r="J36" s="7"/>
    </row>
    <row r="37" spans="1:10" x14ac:dyDescent="0.15">
      <c r="A37" s="4"/>
      <c r="B37" s="5"/>
      <c r="C37" s="5"/>
      <c r="D37" s="5"/>
      <c r="E37" s="5"/>
      <c r="F37" s="5"/>
      <c r="G37" s="5"/>
      <c r="H37" s="5"/>
      <c r="I37" s="5"/>
      <c r="J37" s="7"/>
    </row>
    <row r="38" spans="1:10" x14ac:dyDescent="0.15">
      <c r="A38" s="4"/>
      <c r="B38" s="5"/>
      <c r="C38" s="5"/>
      <c r="D38" s="5"/>
      <c r="E38" s="5"/>
      <c r="F38" s="5"/>
      <c r="G38" s="5"/>
      <c r="H38" s="5"/>
      <c r="I38" s="5"/>
      <c r="J38" s="7"/>
    </row>
    <row r="39" spans="1:10" x14ac:dyDescent="0.15">
      <c r="A39" s="4"/>
      <c r="B39" s="5"/>
      <c r="C39" s="5"/>
      <c r="D39" s="5"/>
      <c r="E39" s="5"/>
      <c r="F39" s="5"/>
      <c r="G39" s="5"/>
      <c r="H39" s="5"/>
      <c r="I39" s="5"/>
      <c r="J39" s="7"/>
    </row>
    <row r="40" spans="1:10" x14ac:dyDescent="0.15">
      <c r="A40" s="4"/>
      <c r="B40" s="5"/>
      <c r="C40" s="5"/>
      <c r="D40" s="5"/>
      <c r="E40" s="5"/>
      <c r="F40" s="5"/>
      <c r="G40" s="5"/>
      <c r="H40" s="5"/>
      <c r="I40" s="5"/>
      <c r="J40" s="7"/>
    </row>
    <row r="41" spans="1:10" x14ac:dyDescent="0.15">
      <c r="A41" s="4"/>
      <c r="B41" s="5"/>
      <c r="C41" s="5"/>
      <c r="D41" s="5"/>
      <c r="E41" s="5"/>
      <c r="F41" s="5"/>
      <c r="G41" s="5"/>
      <c r="H41" s="5"/>
      <c r="I41" s="5"/>
      <c r="J41" s="7"/>
    </row>
    <row r="42" spans="1:10" x14ac:dyDescent="0.15">
      <c r="A42" s="4"/>
      <c r="B42" s="5"/>
      <c r="C42" s="5"/>
      <c r="D42" s="5"/>
      <c r="E42" s="5"/>
      <c r="F42" s="5"/>
      <c r="G42" s="5"/>
      <c r="H42" s="5"/>
      <c r="I42" s="5"/>
      <c r="J42" s="7"/>
    </row>
    <row r="43" spans="1:10" x14ac:dyDescent="0.15">
      <c r="A43" s="4"/>
      <c r="B43" s="5"/>
      <c r="C43" s="5"/>
      <c r="D43" s="5"/>
      <c r="E43" s="5"/>
      <c r="F43" s="5"/>
      <c r="G43" s="5"/>
      <c r="H43" s="5"/>
      <c r="I43" s="5"/>
      <c r="J43" s="7"/>
    </row>
    <row r="44" spans="1:10" x14ac:dyDescent="0.15">
      <c r="A44" s="4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15">
      <c r="A45" s="4"/>
      <c r="B45" s="5"/>
      <c r="C45" s="5"/>
      <c r="D45" s="5"/>
      <c r="E45" s="5"/>
      <c r="F45" s="5"/>
      <c r="G45" s="5"/>
      <c r="H45" s="5"/>
      <c r="I45" s="5"/>
      <c r="J45" s="7"/>
    </row>
    <row r="46" spans="1:10" x14ac:dyDescent="0.15">
      <c r="A46" s="4"/>
      <c r="B46" s="5"/>
      <c r="C46" s="5"/>
      <c r="D46" s="5"/>
      <c r="E46" s="5"/>
      <c r="F46" s="5"/>
      <c r="G46" s="5"/>
      <c r="H46" s="5"/>
      <c r="I46" s="5"/>
      <c r="J46" s="7"/>
    </row>
    <row r="47" spans="1:10" ht="14.25" thickBot="1" x14ac:dyDescent="0.2">
      <c r="A47" s="8"/>
      <c r="B47" s="9"/>
      <c r="C47" s="9"/>
      <c r="D47" s="9"/>
      <c r="E47" s="9"/>
      <c r="F47" s="9"/>
      <c r="G47" s="9"/>
      <c r="H47" s="9"/>
      <c r="I47" s="9"/>
      <c r="J47" s="10"/>
    </row>
  </sheetData>
  <mergeCells count="5">
    <mergeCell ref="D32:I32"/>
    <mergeCell ref="D35:I35"/>
    <mergeCell ref="D36:I36"/>
    <mergeCell ref="G12:I12"/>
    <mergeCell ref="B12:F1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workbookViewId="0">
      <selection activeCell="B7" sqref="B7:J7"/>
    </sheetView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69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18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17" t="s">
        <v>66</v>
      </c>
      <c r="B7" s="5"/>
      <c r="C7" s="5"/>
      <c r="D7" s="6"/>
      <c r="E7" s="5"/>
      <c r="F7" s="6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 t="s">
        <v>51</v>
      </c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27"/>
      <c r="B9" s="28"/>
      <c r="C9" s="28"/>
      <c r="D9" s="28"/>
      <c r="E9" s="28"/>
      <c r="F9" s="28"/>
      <c r="G9" s="40"/>
      <c r="H9" s="31"/>
      <c r="I9" s="28"/>
      <c r="J9" s="62"/>
      <c r="K9" s="68"/>
      <c r="L9" s="34"/>
      <c r="M9" s="28"/>
      <c r="N9" s="29"/>
    </row>
    <row r="10" spans="1:14" ht="19.5" customHeight="1" x14ac:dyDescent="0.15">
      <c r="A10" s="4" t="s">
        <v>70</v>
      </c>
      <c r="B10" s="5"/>
      <c r="C10" s="5"/>
      <c r="D10" s="5"/>
      <c r="E10" s="5"/>
      <c r="F10" s="5"/>
      <c r="G10" s="5"/>
      <c r="H10" s="65"/>
      <c r="I10" s="66"/>
      <c r="J10" s="69"/>
      <c r="K10" s="70"/>
      <c r="L10" s="15"/>
      <c r="M10" s="5"/>
      <c r="N10" s="7"/>
    </row>
    <row r="11" spans="1:14" ht="19.5" customHeight="1" x14ac:dyDescent="0.15">
      <c r="A11" s="4"/>
      <c r="B11" s="5"/>
      <c r="C11" s="5"/>
      <c r="D11" s="5"/>
      <c r="E11" s="5"/>
      <c r="F11" s="5"/>
      <c r="G11" s="5"/>
      <c r="H11" s="32"/>
      <c r="I11" s="5"/>
      <c r="J11" s="71"/>
      <c r="K11" s="72"/>
      <c r="L11" s="15"/>
      <c r="M11" s="5"/>
      <c r="N11" s="7"/>
    </row>
    <row r="12" spans="1:14" ht="19.5" customHeight="1" x14ac:dyDescent="0.15">
      <c r="A12" s="17"/>
      <c r="B12" s="18"/>
      <c r="C12" s="18"/>
      <c r="D12" s="18"/>
      <c r="E12" s="18"/>
      <c r="F12" s="18"/>
      <c r="G12" s="18"/>
      <c r="H12" s="30"/>
      <c r="I12" s="18"/>
      <c r="J12" s="30"/>
      <c r="K12" s="18"/>
      <c r="L12" s="19"/>
      <c r="M12" s="18"/>
      <c r="N12" s="20"/>
    </row>
    <row r="13" spans="1:14" ht="19.5" customHeight="1" x14ac:dyDescent="0.15">
      <c r="A13" s="27"/>
      <c r="B13" s="28"/>
      <c r="C13" s="28"/>
      <c r="D13" s="28"/>
      <c r="E13" s="28"/>
      <c r="F13" s="28"/>
      <c r="G13" s="28"/>
      <c r="H13" s="31"/>
      <c r="I13" s="28"/>
      <c r="J13" s="31"/>
      <c r="K13" s="28"/>
      <c r="L13" s="34"/>
      <c r="M13" s="28"/>
      <c r="N13" s="29"/>
    </row>
    <row r="14" spans="1:14" ht="19.5" customHeight="1" x14ac:dyDescent="0.15">
      <c r="A14" s="4"/>
      <c r="B14" s="5"/>
      <c r="C14" s="5"/>
      <c r="D14" s="5"/>
      <c r="E14" s="5"/>
      <c r="F14" s="18"/>
      <c r="G14" s="18"/>
      <c r="H14" s="30"/>
      <c r="I14" s="18"/>
      <c r="J14" s="30"/>
      <c r="K14" s="18"/>
      <c r="L14" s="19"/>
      <c r="M14" s="18"/>
      <c r="N14" s="20"/>
    </row>
    <row r="15" spans="1:14" ht="19.5" customHeight="1" x14ac:dyDescent="0.15">
      <c r="A15" s="4"/>
      <c r="B15" s="28"/>
      <c r="C15" s="28"/>
      <c r="D15" s="28"/>
      <c r="E15" s="28"/>
      <c r="F15" s="28"/>
      <c r="G15" s="28"/>
      <c r="H15" s="31"/>
      <c r="I15" s="28"/>
      <c r="J15" s="31"/>
      <c r="K15" s="28"/>
      <c r="L15" s="34"/>
      <c r="M15" s="28"/>
      <c r="N15" s="29"/>
    </row>
    <row r="16" spans="1:14" ht="19.5" customHeight="1" x14ac:dyDescent="0.15">
      <c r="A16" s="17"/>
      <c r="B16" s="5"/>
      <c r="C16" s="5"/>
      <c r="D16" s="6"/>
      <c r="E16" s="5"/>
      <c r="F16" s="6"/>
      <c r="G16" s="5"/>
      <c r="H16" s="32"/>
      <c r="I16" s="5"/>
      <c r="J16" s="32"/>
      <c r="K16" s="5"/>
      <c r="L16" s="15"/>
      <c r="M16" s="5"/>
      <c r="N16" s="7"/>
    </row>
    <row r="17" spans="1:14" ht="19.5" customHeight="1" x14ac:dyDescent="0.15">
      <c r="A17" s="27"/>
      <c r="B17" s="28"/>
      <c r="C17" s="28"/>
      <c r="D17" s="28"/>
      <c r="E17" s="28"/>
      <c r="F17" s="5"/>
      <c r="G17" s="5"/>
      <c r="H17" s="32"/>
      <c r="I17" s="5"/>
      <c r="J17" s="32"/>
      <c r="K17" s="5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18"/>
      <c r="G18" s="18"/>
      <c r="H18" s="30"/>
      <c r="I18" s="18"/>
      <c r="J18" s="30"/>
      <c r="K18" s="18"/>
      <c r="L18" s="19"/>
      <c r="M18" s="18"/>
      <c r="N18" s="20"/>
    </row>
    <row r="19" spans="1:14" ht="19.5" customHeight="1" x14ac:dyDescent="0.15">
      <c r="A19" s="4"/>
      <c r="B19" s="28"/>
      <c r="C19" s="28"/>
      <c r="D19" s="28"/>
      <c r="E19" s="28"/>
      <c r="F19" s="28"/>
      <c r="G19" s="28"/>
      <c r="H19" s="31"/>
      <c r="I19" s="28"/>
      <c r="J19" s="31"/>
      <c r="K19" s="28"/>
      <c r="L19" s="34"/>
      <c r="M19" s="28"/>
      <c r="N19" s="29"/>
    </row>
    <row r="20" spans="1:14" ht="19.5" customHeight="1" x14ac:dyDescent="0.15">
      <c r="A20" s="17"/>
      <c r="B20" s="18"/>
      <c r="C20" s="18"/>
      <c r="D20" s="39"/>
      <c r="E20" s="18"/>
      <c r="F20" s="39"/>
      <c r="G20" s="18"/>
      <c r="H20" s="32"/>
      <c r="I20" s="5"/>
      <c r="J20" s="32"/>
      <c r="K20" s="5"/>
      <c r="L20" s="15"/>
      <c r="M20" s="5"/>
      <c r="N20" s="7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2"/>
      <c r="I21" s="5"/>
      <c r="J21" s="32"/>
      <c r="K21" s="5"/>
      <c r="L21" s="15"/>
      <c r="M21" s="5"/>
      <c r="N21" s="7"/>
    </row>
    <row r="22" spans="1:14" ht="19.5" customHeight="1" x14ac:dyDescent="0.15">
      <c r="A22" s="17"/>
      <c r="B22" s="5"/>
      <c r="C22" s="5"/>
      <c r="D22" s="5"/>
      <c r="E22" s="5"/>
      <c r="F22" s="5"/>
      <c r="G22" s="5"/>
      <c r="H22" s="30"/>
      <c r="I22" s="18"/>
      <c r="J22" s="30"/>
      <c r="K22" s="18"/>
      <c r="L22" s="19"/>
      <c r="M22" s="18"/>
      <c r="N22" s="20"/>
    </row>
    <row r="23" spans="1:14" ht="19.5" customHeight="1" thickBot="1" x14ac:dyDescent="0.2">
      <c r="A23" s="8"/>
      <c r="B23" s="9"/>
      <c r="C23" s="9"/>
      <c r="D23" s="9"/>
      <c r="E23" s="9"/>
      <c r="F23" s="9"/>
      <c r="G23" s="9"/>
      <c r="H23" s="33"/>
      <c r="I23" s="9"/>
      <c r="J23" s="33"/>
      <c r="K23" s="9"/>
      <c r="L23" s="16"/>
      <c r="M23" s="9"/>
      <c r="N2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72</v>
      </c>
      <c r="J1" t="s">
        <v>71</v>
      </c>
    </row>
    <row r="2" spans="1:10" ht="26.25" thickBot="1" x14ac:dyDescent="0.2">
      <c r="F2" s="26" t="s">
        <v>73</v>
      </c>
      <c r="H2" t="s">
        <v>74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72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+設定条件一覧!C15</f>
        <v>新点３５点　永久標識設置なし・伐採なし</v>
      </c>
      <c r="C5" s="5"/>
      <c r="D5" s="32"/>
      <c r="E5" s="5"/>
      <c r="F5" s="71"/>
      <c r="G5" s="72"/>
      <c r="H5" s="58"/>
      <c r="I5" s="5"/>
      <c r="J5" s="7"/>
    </row>
    <row r="6" spans="1:10" ht="24.75" customHeight="1" x14ac:dyDescent="0.15">
      <c r="A6" s="4"/>
      <c r="B6" s="5" t="str">
        <f>+設定条件一覧!C16</f>
        <v>複数の地域・地形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135">
        <v>35</v>
      </c>
      <c r="E7" s="28" t="s">
        <v>38</v>
      </c>
      <c r="F7" s="62"/>
      <c r="G7" s="68"/>
      <c r="H7" s="34" t="s">
        <v>207</v>
      </c>
      <c r="I7" s="28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38</v>
      </c>
      <c r="F9" s="71"/>
      <c r="G9" s="84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1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76</v>
      </c>
      <c r="J1" t="s">
        <v>213</v>
      </c>
    </row>
    <row r="2" spans="1:10" ht="26.25" thickBot="1" x14ac:dyDescent="0.2">
      <c r="F2" s="26" t="s">
        <v>73</v>
      </c>
      <c r="H2" t="s">
        <v>77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79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27"/>
      <c r="B5" s="28"/>
      <c r="C5" s="28"/>
      <c r="D5" s="31">
        <v>1</v>
      </c>
      <c r="E5" s="28" t="s">
        <v>39</v>
      </c>
      <c r="F5" s="62"/>
      <c r="G5" s="68"/>
      <c r="H5" s="157" t="s">
        <v>208</v>
      </c>
      <c r="I5" s="60"/>
      <c r="J5" s="29"/>
    </row>
    <row r="6" spans="1:10" ht="24.75" customHeight="1" x14ac:dyDescent="0.15">
      <c r="A6" s="4"/>
      <c r="B6" s="5"/>
      <c r="C6" s="5"/>
      <c r="D6" s="65"/>
      <c r="E6" s="66"/>
      <c r="F6" s="69"/>
      <c r="G6" s="70"/>
      <c r="H6" s="15"/>
      <c r="I6" s="5"/>
      <c r="J6" s="7"/>
    </row>
    <row r="7" spans="1:10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71"/>
      <c r="G7" s="72"/>
      <c r="H7" s="15"/>
      <c r="I7" s="5"/>
      <c r="J7" s="7"/>
    </row>
    <row r="8" spans="1:10" ht="24.75" customHeight="1" x14ac:dyDescent="0.15">
      <c r="A8" s="17"/>
      <c r="B8" s="18"/>
      <c r="C8" s="18"/>
      <c r="D8" s="30"/>
      <c r="E8" s="18"/>
      <c r="F8" s="30"/>
      <c r="G8" s="18"/>
      <c r="H8" s="19"/>
      <c r="I8" s="18"/>
      <c r="J8" s="20"/>
    </row>
    <row r="9" spans="1:10" ht="24.75" customHeight="1" x14ac:dyDescent="0.15">
      <c r="A9" s="27"/>
      <c r="B9" s="28"/>
      <c r="C9" s="28"/>
      <c r="D9" s="31"/>
      <c r="E9" s="28"/>
      <c r="F9" s="31"/>
      <c r="G9" s="28"/>
      <c r="H9" s="34"/>
      <c r="I9" s="28"/>
      <c r="J9" s="29"/>
    </row>
    <row r="10" spans="1:10" ht="24.75" customHeight="1" x14ac:dyDescent="0.15">
      <c r="A10" s="4"/>
      <c r="B10" s="5"/>
      <c r="C10" s="5"/>
      <c r="D10" s="32"/>
      <c r="E10" s="5"/>
      <c r="F10" s="32"/>
      <c r="G10" s="5"/>
      <c r="H10" s="15"/>
      <c r="I10" s="5"/>
      <c r="J10" s="7"/>
    </row>
    <row r="11" spans="1:10" ht="24.75" customHeight="1" x14ac:dyDescent="0.15">
      <c r="A11" s="27"/>
      <c r="B11" s="5"/>
      <c r="C11" s="5"/>
      <c r="D11" s="32"/>
      <c r="E11" s="5"/>
      <c r="F11" s="32"/>
      <c r="G11" s="5"/>
      <c r="H11" s="15"/>
      <c r="I11" s="5"/>
      <c r="J11" s="7"/>
    </row>
    <row r="12" spans="1:10" ht="24.75" customHeight="1" x14ac:dyDescent="0.15">
      <c r="A12" s="4"/>
      <c r="B12" s="18"/>
      <c r="C12" s="18"/>
      <c r="D12" s="30"/>
      <c r="E12" s="18"/>
      <c r="F12" s="30"/>
      <c r="G12" s="18"/>
      <c r="H12" s="19"/>
      <c r="I12" s="18"/>
      <c r="J12" s="20"/>
    </row>
    <row r="13" spans="1:10" ht="24.75" customHeight="1" x14ac:dyDescent="0.15">
      <c r="A13" s="4"/>
      <c r="B13" s="28"/>
      <c r="C13" s="28"/>
      <c r="D13" s="31"/>
      <c r="E13" s="28"/>
      <c r="F13" s="31"/>
      <c r="G13" s="28"/>
      <c r="H13" s="34"/>
      <c r="I13" s="28"/>
      <c r="J13" s="29"/>
    </row>
    <row r="14" spans="1:10" ht="24.75" customHeight="1" x14ac:dyDescent="0.15">
      <c r="A14" s="17"/>
      <c r="B14" s="5"/>
      <c r="C14" s="5"/>
      <c r="D14" s="32"/>
      <c r="E14" s="5"/>
      <c r="F14" s="32"/>
      <c r="G14" s="5"/>
      <c r="H14" s="15"/>
      <c r="I14" s="5"/>
      <c r="J14" s="7"/>
    </row>
    <row r="15" spans="1:10" ht="24.75" customHeight="1" x14ac:dyDescent="0.15">
      <c r="A15" s="27"/>
      <c r="B15" s="5"/>
      <c r="C15" s="5"/>
      <c r="D15" s="32"/>
      <c r="E15" s="5"/>
      <c r="F15" s="32"/>
      <c r="G15" s="5"/>
      <c r="H15" s="15"/>
      <c r="I15" s="5"/>
      <c r="J15" s="7"/>
    </row>
    <row r="16" spans="1:10" ht="24.75" customHeight="1" x14ac:dyDescent="0.15">
      <c r="A16" s="4"/>
      <c r="B16" s="18"/>
      <c r="C16" s="18"/>
      <c r="D16" s="30"/>
      <c r="E16" s="18"/>
      <c r="F16" s="30"/>
      <c r="G16" s="18"/>
      <c r="H16" s="19"/>
      <c r="I16" s="18"/>
      <c r="J16" s="20"/>
    </row>
    <row r="17" spans="1:10" ht="24.75" customHeight="1" x14ac:dyDescent="0.15">
      <c r="A17" s="4"/>
      <c r="B17" s="28"/>
      <c r="C17" s="28"/>
      <c r="D17" s="31"/>
      <c r="E17" s="28"/>
      <c r="F17" s="31"/>
      <c r="G17" s="28"/>
      <c r="H17" s="34"/>
      <c r="I17" s="28"/>
      <c r="J17" s="29"/>
    </row>
    <row r="18" spans="1:10" ht="24.75" customHeight="1" x14ac:dyDescent="0.15">
      <c r="A18" s="17"/>
      <c r="B18" s="5"/>
      <c r="C18" s="5"/>
      <c r="D18" s="32"/>
      <c r="E18" s="5"/>
      <c r="F18" s="32"/>
      <c r="G18" s="5"/>
      <c r="H18" s="15"/>
      <c r="I18" s="5"/>
      <c r="J18" s="7"/>
    </row>
    <row r="19" spans="1:10" ht="24.75" customHeight="1" x14ac:dyDescent="0.15">
      <c r="A19" s="27"/>
      <c r="B19" s="5"/>
      <c r="C19" s="5"/>
      <c r="D19" s="32"/>
      <c r="E19" s="5"/>
      <c r="F19" s="32"/>
      <c r="G19" s="5"/>
      <c r="H19" s="15"/>
      <c r="I19" s="5"/>
      <c r="J19" s="7"/>
    </row>
    <row r="20" spans="1:10" ht="24.75" customHeight="1" x14ac:dyDescent="0.15">
      <c r="A20" s="17"/>
      <c r="B20" s="18"/>
      <c r="C20" s="18"/>
      <c r="D20" s="30"/>
      <c r="E20" s="18"/>
      <c r="F20" s="30"/>
      <c r="G20" s="18"/>
      <c r="H20" s="19"/>
      <c r="I20" s="18"/>
      <c r="J20" s="20"/>
    </row>
    <row r="21" spans="1:10" ht="24.75" customHeight="1" thickBot="1" x14ac:dyDescent="0.2">
      <c r="A21" s="8"/>
      <c r="B21" s="9"/>
      <c r="C21" s="9"/>
      <c r="D21" s="33"/>
      <c r="E21" s="9"/>
      <c r="F21" s="33"/>
      <c r="G21" s="9"/>
      <c r="H21" s="16"/>
      <c r="I21" s="9"/>
      <c r="J21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82</v>
      </c>
      <c r="J1" t="s">
        <v>78</v>
      </c>
    </row>
    <row r="2" spans="1:10" ht="26.25" thickBot="1" x14ac:dyDescent="0.2">
      <c r="F2" s="26" t="s">
        <v>73</v>
      </c>
      <c r="H2" t="s">
        <v>83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85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+設定条件一覧!C21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+設定条件一覧!C22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v>1</v>
      </c>
      <c r="E7" s="28" t="s">
        <v>40</v>
      </c>
      <c r="F7" s="62"/>
      <c r="G7" s="68"/>
      <c r="H7" s="157" t="s">
        <v>209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87</v>
      </c>
      <c r="J1" t="s">
        <v>84</v>
      </c>
    </row>
    <row r="2" spans="1:10" ht="26.25" thickBot="1" x14ac:dyDescent="0.2">
      <c r="F2" s="26" t="s">
        <v>73</v>
      </c>
      <c r="H2" t="s">
        <v>89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88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+'００１０'!B5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+'００１０'!B6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+'００１０'!D7</f>
        <v>1</v>
      </c>
      <c r="E7" s="28" t="s">
        <v>40</v>
      </c>
      <c r="F7" s="62"/>
      <c r="G7" s="68"/>
      <c r="H7" s="157" t="s">
        <v>210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91</v>
      </c>
      <c r="J1" t="s">
        <v>90</v>
      </c>
    </row>
    <row r="2" spans="1:10" ht="26.25" thickBot="1" x14ac:dyDescent="0.2">
      <c r="F2" s="26" t="s">
        <v>73</v>
      </c>
      <c r="H2" t="s">
        <v>92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93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+'００１１'!B5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+'００１１'!B6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+'００１１'!D7</f>
        <v>1</v>
      </c>
      <c r="E7" s="28" t="s">
        <v>40</v>
      </c>
      <c r="F7" s="62"/>
      <c r="G7" s="68"/>
      <c r="H7" s="157" t="s">
        <v>211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5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96</v>
      </c>
      <c r="N1" t="s">
        <v>214</v>
      </c>
    </row>
    <row r="2" spans="1:14" ht="26.25" thickBot="1" x14ac:dyDescent="0.2">
      <c r="F2" s="26" t="s">
        <v>73</v>
      </c>
      <c r="H2" s="26"/>
      <c r="I2" s="26"/>
      <c r="J2" s="26"/>
      <c r="L2" t="s">
        <v>60</v>
      </c>
    </row>
    <row r="3" spans="1:14" x14ac:dyDescent="0.15">
      <c r="A3" s="228" t="s">
        <v>101</v>
      </c>
      <c r="B3" s="229"/>
      <c r="C3" s="230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31" t="s">
        <v>26</v>
      </c>
      <c r="M3" s="229"/>
      <c r="N3" s="232"/>
    </row>
    <row r="4" spans="1:14" ht="24.75" customHeight="1" x14ac:dyDescent="0.15">
      <c r="A4" s="17"/>
      <c r="B4" s="18" t="s">
        <v>98</v>
      </c>
      <c r="C4" s="18"/>
      <c r="D4" s="61"/>
      <c r="E4" s="64"/>
      <c r="F4" s="76"/>
      <c r="G4" s="67"/>
      <c r="H4" s="77"/>
      <c r="I4" s="67"/>
      <c r="J4" s="67"/>
      <c r="K4" s="67"/>
      <c r="L4" s="191"/>
      <c r="M4" s="18"/>
      <c r="N4" s="20"/>
    </row>
    <row r="5" spans="1:14" ht="24.75" customHeight="1" x14ac:dyDescent="0.15">
      <c r="A5" s="4"/>
      <c r="B5" s="5" t="str">
        <f>+設定条件一覧!C24</f>
        <v>30度未満</v>
      </c>
      <c r="C5" s="5"/>
      <c r="D5" s="65"/>
      <c r="E5" s="66"/>
      <c r="F5" s="80"/>
      <c r="G5" s="70"/>
      <c r="H5" s="81"/>
      <c r="I5" s="70"/>
      <c r="J5" s="70"/>
      <c r="K5" s="70"/>
      <c r="L5" s="15"/>
      <c r="M5" s="5"/>
      <c r="N5" s="7"/>
    </row>
    <row r="6" spans="1:14" ht="24.75" customHeight="1" x14ac:dyDescent="0.15">
      <c r="A6" s="4"/>
      <c r="C6" s="5"/>
      <c r="D6" s="32"/>
      <c r="E6" s="5"/>
      <c r="F6" s="87"/>
      <c r="G6" s="72"/>
      <c r="H6" s="88"/>
      <c r="I6" s="87"/>
      <c r="J6" s="72"/>
      <c r="K6" s="88"/>
      <c r="L6" s="15"/>
      <c r="M6" s="5"/>
      <c r="N6" s="7"/>
    </row>
    <row r="7" spans="1:14" ht="24.75" customHeight="1" x14ac:dyDescent="0.15">
      <c r="A7" s="27"/>
      <c r="B7" s="28"/>
      <c r="C7" s="28"/>
      <c r="D7" s="31">
        <f>+'００１２'!D7</f>
        <v>1</v>
      </c>
      <c r="E7" s="28" t="s">
        <v>40</v>
      </c>
      <c r="F7" s="78"/>
      <c r="G7" s="68"/>
      <c r="H7" s="79"/>
      <c r="I7" s="68"/>
      <c r="J7" s="68"/>
      <c r="K7" s="68"/>
      <c r="L7" s="157" t="s">
        <v>212</v>
      </c>
      <c r="M7" s="60"/>
      <c r="N7" s="29"/>
    </row>
    <row r="8" spans="1:14" ht="24.75" customHeight="1" x14ac:dyDescent="0.15">
      <c r="A8" s="4"/>
      <c r="B8" s="5"/>
      <c r="C8" s="5"/>
      <c r="D8" s="65"/>
      <c r="E8" s="66"/>
      <c r="F8" s="80"/>
      <c r="G8" s="70"/>
      <c r="H8" s="81"/>
      <c r="I8" s="70"/>
      <c r="J8" s="70"/>
      <c r="K8" s="70"/>
      <c r="L8" s="15"/>
      <c r="M8" s="5"/>
      <c r="N8" s="7"/>
    </row>
    <row r="9" spans="1:14" ht="24.75" customHeight="1" x14ac:dyDescent="0.15">
      <c r="A9" s="4"/>
      <c r="B9" s="5"/>
      <c r="C9" s="5"/>
      <c r="D9" s="65"/>
      <c r="E9" s="66"/>
      <c r="F9" s="80"/>
      <c r="G9" s="70"/>
      <c r="H9" s="81"/>
      <c r="I9" s="70"/>
      <c r="J9" s="70"/>
      <c r="K9" s="70"/>
      <c r="L9" s="15"/>
      <c r="M9" s="5"/>
      <c r="N9" s="7"/>
    </row>
    <row r="10" spans="1:14" ht="24.75" customHeight="1" x14ac:dyDescent="0.15">
      <c r="A10" s="4"/>
      <c r="B10" s="5"/>
      <c r="C10" s="5"/>
      <c r="D10" s="32"/>
      <c r="E10" s="5"/>
      <c r="F10" s="87"/>
      <c r="G10" s="72"/>
      <c r="H10" s="88"/>
      <c r="I10" s="87"/>
      <c r="J10" s="72"/>
      <c r="K10" s="88"/>
      <c r="L10" s="15"/>
      <c r="M10" s="5"/>
      <c r="N10" s="7"/>
    </row>
    <row r="11" spans="1:14" ht="24.75" customHeight="1" x14ac:dyDescent="0.15">
      <c r="A11" s="4"/>
      <c r="B11" s="5" t="s">
        <v>80</v>
      </c>
      <c r="C11" s="5"/>
      <c r="D11" s="32">
        <v>1</v>
      </c>
      <c r="E11" s="5" t="s">
        <v>40</v>
      </c>
      <c r="F11" s="82"/>
      <c r="G11" s="72"/>
      <c r="H11" s="83"/>
      <c r="I11" s="72"/>
      <c r="J11" s="72"/>
      <c r="K11" s="72"/>
      <c r="L11" s="15"/>
      <c r="M11" s="5"/>
      <c r="N11" s="7"/>
    </row>
    <row r="12" spans="1:14" ht="24.75" customHeight="1" x14ac:dyDescent="0.15">
      <c r="A12" s="17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27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4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4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x14ac:dyDescent="0.15">
      <c r="A21" s="4"/>
      <c r="B21" s="28"/>
      <c r="C21" s="28"/>
      <c r="D21" s="31"/>
      <c r="E21" s="28"/>
      <c r="F21" s="34"/>
      <c r="G21" s="28"/>
      <c r="H21" s="40"/>
      <c r="I21" s="28"/>
      <c r="J21" s="28"/>
      <c r="K21" s="28"/>
      <c r="L21" s="34"/>
      <c r="M21" s="28"/>
      <c r="N21" s="29"/>
    </row>
    <row r="22" spans="1:14" ht="24.75" customHeight="1" x14ac:dyDescent="0.15">
      <c r="A22" s="17"/>
      <c r="B22" s="5"/>
      <c r="C22" s="5"/>
      <c r="D22" s="32"/>
      <c r="E22" s="5"/>
      <c r="F22" s="15"/>
      <c r="G22" s="5"/>
      <c r="H22" s="22"/>
      <c r="I22" s="5"/>
      <c r="J22" s="5"/>
      <c r="K22" s="5"/>
      <c r="L22" s="15"/>
      <c r="M22" s="5"/>
      <c r="N22" s="7"/>
    </row>
    <row r="23" spans="1:14" ht="24.75" customHeight="1" x14ac:dyDescent="0.15">
      <c r="A23" s="27"/>
      <c r="B23" s="5"/>
      <c r="C23" s="5"/>
      <c r="D23" s="32"/>
      <c r="E23" s="5"/>
      <c r="F23" s="15"/>
      <c r="G23" s="5"/>
      <c r="H23" s="22"/>
      <c r="I23" s="5"/>
      <c r="J23" s="5"/>
      <c r="K23" s="5"/>
      <c r="L23" s="15"/>
      <c r="M23" s="5"/>
      <c r="N23" s="7"/>
    </row>
    <row r="24" spans="1:14" ht="24.75" customHeight="1" x14ac:dyDescent="0.15">
      <c r="A24" s="17"/>
      <c r="B24" s="18"/>
      <c r="C24" s="18"/>
      <c r="D24" s="30"/>
      <c r="E24" s="18"/>
      <c r="F24" s="19"/>
      <c r="G24" s="18"/>
      <c r="H24" s="21"/>
      <c r="I24" s="18"/>
      <c r="J24" s="18"/>
      <c r="K24" s="18"/>
      <c r="L24" s="19"/>
      <c r="M24" s="18"/>
      <c r="N24" s="20"/>
    </row>
    <row r="25" spans="1:14" ht="24.75" customHeight="1" thickBot="1" x14ac:dyDescent="0.2">
      <c r="A25" s="8"/>
      <c r="B25" s="9"/>
      <c r="C25" s="9"/>
      <c r="D25" s="33"/>
      <c r="E25" s="9"/>
      <c r="F25" s="16"/>
      <c r="G25" s="9"/>
      <c r="H25" s="23"/>
      <c r="I25" s="9"/>
      <c r="J25" s="9"/>
      <c r="K25" s="9"/>
      <c r="L25" s="16"/>
      <c r="M25" s="9"/>
      <c r="N25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1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99</v>
      </c>
      <c r="N1" t="s">
        <v>95</v>
      </c>
    </row>
    <row r="2" spans="1:14" ht="26.25" thickBot="1" x14ac:dyDescent="0.2">
      <c r="F2" s="26" t="s">
        <v>73</v>
      </c>
      <c r="H2" s="26"/>
      <c r="I2" s="26"/>
      <c r="J2" s="26"/>
      <c r="L2" t="s">
        <v>61</v>
      </c>
    </row>
    <row r="3" spans="1:14" x14ac:dyDescent="0.15">
      <c r="A3" s="228" t="s">
        <v>101</v>
      </c>
      <c r="B3" s="229"/>
      <c r="C3" s="230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31" t="s">
        <v>26</v>
      </c>
      <c r="M3" s="229"/>
      <c r="N3" s="232"/>
    </row>
    <row r="4" spans="1:14" ht="24.75" customHeight="1" x14ac:dyDescent="0.15">
      <c r="A4" s="17"/>
      <c r="B4" s="18" t="s">
        <v>184</v>
      </c>
      <c r="C4" s="18"/>
      <c r="D4" s="61"/>
      <c r="E4" s="64"/>
      <c r="F4" s="76"/>
      <c r="G4" s="67"/>
      <c r="H4" s="77"/>
      <c r="I4" s="67"/>
      <c r="J4" s="67"/>
      <c r="K4" s="67"/>
      <c r="L4" s="19"/>
      <c r="M4" s="18"/>
      <c r="N4" s="20"/>
    </row>
    <row r="5" spans="1:14" ht="24.75" customHeight="1" x14ac:dyDescent="0.15">
      <c r="A5" s="27"/>
      <c r="B5" s="28" t="s">
        <v>185</v>
      </c>
      <c r="C5" s="28"/>
      <c r="D5" s="135">
        <f>+設定条件一覧!C25</f>
        <v>3</v>
      </c>
      <c r="E5" s="60" t="s">
        <v>157</v>
      </c>
      <c r="F5" s="189"/>
      <c r="G5" s="89"/>
      <c r="H5" s="190"/>
      <c r="I5" s="89"/>
      <c r="J5" s="89"/>
      <c r="K5" s="89"/>
      <c r="L5" s="157" t="s">
        <v>238</v>
      </c>
      <c r="M5" s="60"/>
      <c r="N5" s="29"/>
    </row>
    <row r="6" spans="1:14" ht="24.75" customHeight="1" x14ac:dyDescent="0.15">
      <c r="A6" s="4"/>
      <c r="B6" s="5"/>
      <c r="C6" s="5"/>
      <c r="D6" s="65"/>
      <c r="E6" s="66"/>
      <c r="F6" s="80"/>
      <c r="G6" s="70"/>
      <c r="H6" s="81"/>
      <c r="I6" s="70"/>
      <c r="J6" s="70"/>
      <c r="K6" s="70"/>
      <c r="L6" s="15"/>
      <c r="M6" s="5"/>
      <c r="N6" s="7"/>
    </row>
    <row r="7" spans="1:14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90"/>
      <c r="G7" s="84"/>
      <c r="H7" s="91"/>
      <c r="I7" s="84"/>
      <c r="J7" s="84"/>
      <c r="K7" s="84"/>
      <c r="L7" s="15"/>
      <c r="M7" s="5"/>
      <c r="N7" s="7"/>
    </row>
    <row r="8" spans="1:14" ht="24.75" customHeight="1" x14ac:dyDescent="0.15">
      <c r="A8" s="17"/>
      <c r="B8" s="18"/>
      <c r="C8" s="18"/>
      <c r="D8" s="30"/>
      <c r="E8" s="18"/>
      <c r="F8" s="19"/>
      <c r="G8" s="18"/>
      <c r="H8" s="21"/>
      <c r="I8" s="18"/>
      <c r="J8" s="18"/>
      <c r="K8" s="18"/>
      <c r="L8" s="19"/>
      <c r="M8" s="18"/>
      <c r="N8" s="20"/>
    </row>
    <row r="9" spans="1:14" ht="24.75" customHeight="1" x14ac:dyDescent="0.15">
      <c r="A9" s="27"/>
      <c r="B9" s="28"/>
      <c r="C9" s="28"/>
      <c r="D9" s="31"/>
      <c r="E9" s="28"/>
      <c r="F9" s="34"/>
      <c r="G9" s="28"/>
      <c r="H9" s="40"/>
      <c r="I9" s="28"/>
      <c r="J9" s="28"/>
      <c r="K9" s="28"/>
      <c r="L9" s="34"/>
      <c r="M9" s="28"/>
      <c r="N9" s="29"/>
    </row>
    <row r="10" spans="1:14" ht="24.75" customHeight="1" x14ac:dyDescent="0.15">
      <c r="A10" s="4"/>
      <c r="B10" s="5"/>
      <c r="C10" s="5"/>
      <c r="D10" s="32"/>
      <c r="E10" s="5"/>
      <c r="F10" s="15"/>
      <c r="G10" s="5"/>
      <c r="H10" s="22"/>
      <c r="I10" s="5"/>
      <c r="J10" s="5"/>
      <c r="K10" s="5"/>
      <c r="L10" s="15"/>
      <c r="M10" s="5"/>
      <c r="N10" s="7"/>
    </row>
    <row r="11" spans="1:14" ht="24.75" customHeight="1" x14ac:dyDescent="0.15">
      <c r="A11" s="27"/>
      <c r="B11" s="5"/>
      <c r="C11" s="5"/>
      <c r="D11" s="32"/>
      <c r="E11" s="5"/>
      <c r="F11" s="15"/>
      <c r="G11" s="5"/>
      <c r="H11" s="22"/>
      <c r="I11" s="5"/>
      <c r="J11" s="5"/>
      <c r="K11" s="5"/>
      <c r="L11" s="15"/>
      <c r="M11" s="5"/>
      <c r="N11" s="7"/>
    </row>
    <row r="12" spans="1:14" ht="24.75" customHeight="1" x14ac:dyDescent="0.15">
      <c r="A12" s="4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4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17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17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thickBot="1" x14ac:dyDescent="0.2">
      <c r="A21" s="8"/>
      <c r="B21" s="9"/>
      <c r="C21" s="9"/>
      <c r="D21" s="33"/>
      <c r="E21" s="9"/>
      <c r="F21" s="16"/>
      <c r="G21" s="9"/>
      <c r="H21" s="23"/>
      <c r="I21" s="9"/>
      <c r="J21" s="9"/>
      <c r="K21" s="9"/>
      <c r="L21" s="16"/>
      <c r="M21" s="9"/>
      <c r="N21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workbookViewId="0">
      <selection activeCell="B7" sqref="B7:J7"/>
    </sheetView>
  </sheetViews>
  <sheetFormatPr defaultRowHeight="13.5" x14ac:dyDescent="0.15"/>
  <cols>
    <col min="1" max="4" width="10.375" customWidth="1"/>
    <col min="5" max="5" width="10.75" customWidth="1"/>
    <col min="6" max="6" width="10.25" customWidth="1"/>
    <col min="7" max="7" width="13.875" customWidth="1"/>
    <col min="8" max="8" width="16.25" customWidth="1"/>
    <col min="9" max="9" width="8.625" customWidth="1"/>
    <col min="10" max="11" width="2.5" customWidth="1"/>
    <col min="12" max="12" width="8.625" customWidth="1"/>
    <col min="13" max="13" width="13.5" customWidth="1"/>
  </cols>
  <sheetData>
    <row r="1" spans="1:13" x14ac:dyDescent="0.15">
      <c r="M1" t="s">
        <v>97</v>
      </c>
    </row>
    <row r="2" spans="1:13" ht="26.25" thickBot="1" x14ac:dyDescent="0.2">
      <c r="F2" s="26" t="s">
        <v>102</v>
      </c>
      <c r="I2" t="s">
        <v>75</v>
      </c>
    </row>
    <row r="3" spans="1:13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 t="s">
        <v>107</v>
      </c>
      <c r="M3" s="3"/>
    </row>
    <row r="4" spans="1:13" ht="18.75" customHeight="1" x14ac:dyDescent="0.15">
      <c r="A4" s="4" t="s">
        <v>105</v>
      </c>
      <c r="B4" s="5" t="str">
        <f>+設定条件一覧!C15</f>
        <v>新点３５点　永久標識設置なし・伐採なし</v>
      </c>
      <c r="C4" s="5"/>
      <c r="D4" s="5"/>
      <c r="E4" s="5"/>
      <c r="F4" s="5"/>
      <c r="G4" s="5" t="s">
        <v>106</v>
      </c>
      <c r="H4" s="5"/>
      <c r="I4" s="5"/>
      <c r="J4" s="5"/>
      <c r="K4" s="5"/>
      <c r="L4" s="5"/>
      <c r="M4" s="7"/>
    </row>
    <row r="5" spans="1:13" ht="18.75" customHeight="1" x14ac:dyDescent="0.15">
      <c r="A5" s="237" t="s">
        <v>108</v>
      </c>
      <c r="B5" s="235"/>
      <c r="C5" s="235"/>
      <c r="D5" s="238"/>
      <c r="E5" s="24" t="s">
        <v>24</v>
      </c>
      <c r="F5" s="46" t="s">
        <v>25</v>
      </c>
      <c r="G5" s="24" t="s">
        <v>116</v>
      </c>
      <c r="H5" s="46" t="s">
        <v>117</v>
      </c>
      <c r="I5" s="234" t="s">
        <v>118</v>
      </c>
      <c r="J5" s="235"/>
      <c r="K5" s="235"/>
      <c r="L5" s="235"/>
      <c r="M5" s="236"/>
    </row>
    <row r="6" spans="1:13" ht="18.75" customHeight="1" x14ac:dyDescent="0.15">
      <c r="A6" s="4" t="s">
        <v>109</v>
      </c>
      <c r="B6" s="5"/>
      <c r="C6" s="5"/>
      <c r="D6" s="5"/>
      <c r="E6" s="140"/>
      <c r="F6" s="5"/>
      <c r="G6" s="71"/>
      <c r="H6" s="72"/>
      <c r="I6" s="15"/>
      <c r="J6" s="5"/>
      <c r="K6" s="5"/>
      <c r="L6" s="5"/>
      <c r="M6" s="7"/>
    </row>
    <row r="7" spans="1:13" ht="18.75" customHeight="1" x14ac:dyDescent="0.15">
      <c r="A7" s="4"/>
      <c r="B7" s="5" t="s">
        <v>110</v>
      </c>
      <c r="C7" s="5"/>
      <c r="D7" s="5"/>
      <c r="E7" s="140">
        <f>+人役一覧!C3</f>
        <v>5.5</v>
      </c>
      <c r="F7" s="5" t="s">
        <v>119</v>
      </c>
      <c r="G7" s="71"/>
      <c r="H7" s="62"/>
      <c r="I7" s="15" t="s">
        <v>122</v>
      </c>
      <c r="J7" s="5"/>
      <c r="K7" s="5"/>
      <c r="L7" s="5"/>
      <c r="M7" s="7"/>
    </row>
    <row r="8" spans="1:13" ht="18.75" customHeight="1" x14ac:dyDescent="0.15">
      <c r="A8" s="17" t="s">
        <v>111</v>
      </c>
      <c r="B8" s="18"/>
      <c r="C8" s="18"/>
      <c r="D8" s="18"/>
      <c r="E8" s="141"/>
      <c r="F8" s="18"/>
      <c r="G8" s="92"/>
      <c r="H8" s="93"/>
      <c r="I8" s="19"/>
      <c r="J8" s="18"/>
      <c r="K8" s="18"/>
      <c r="L8" s="18"/>
      <c r="M8" s="20"/>
    </row>
    <row r="9" spans="1:13" ht="18.75" customHeight="1" x14ac:dyDescent="0.15">
      <c r="A9" s="27"/>
      <c r="B9" s="28" t="s">
        <v>110</v>
      </c>
      <c r="C9" s="28"/>
      <c r="D9" s="28"/>
      <c r="E9" s="140">
        <f>+人役一覧!D3</f>
        <v>5.5</v>
      </c>
      <c r="F9" s="28" t="s">
        <v>119</v>
      </c>
      <c r="G9" s="62"/>
      <c r="H9" s="62"/>
      <c r="I9" s="34" t="s">
        <v>122</v>
      </c>
      <c r="J9" s="28"/>
      <c r="K9" s="28"/>
      <c r="L9" s="28"/>
      <c r="M9" s="29"/>
    </row>
    <row r="10" spans="1:13" ht="18.75" customHeight="1" x14ac:dyDescent="0.15">
      <c r="A10" s="4" t="s">
        <v>112</v>
      </c>
      <c r="B10" s="5"/>
      <c r="C10" s="5"/>
      <c r="D10" s="5"/>
      <c r="E10" s="141"/>
      <c r="F10" s="5"/>
      <c r="G10" s="71"/>
      <c r="H10" s="72"/>
      <c r="I10" s="15"/>
      <c r="J10" s="5"/>
      <c r="K10" s="5"/>
      <c r="L10" s="5"/>
      <c r="M10" s="7"/>
    </row>
    <row r="11" spans="1:13" ht="18.75" customHeight="1" x14ac:dyDescent="0.15">
      <c r="A11" s="4"/>
      <c r="B11" s="5" t="s">
        <v>110</v>
      </c>
      <c r="C11" s="5"/>
      <c r="D11" s="5"/>
      <c r="E11" s="140">
        <f>+人役一覧!E3</f>
        <v>7</v>
      </c>
      <c r="F11" s="5" t="s">
        <v>119</v>
      </c>
      <c r="G11" s="71"/>
      <c r="H11" s="71"/>
      <c r="I11" s="15" t="s">
        <v>122</v>
      </c>
      <c r="J11" s="5"/>
      <c r="K11" s="5"/>
      <c r="L11" s="5"/>
      <c r="M11" s="7"/>
    </row>
    <row r="12" spans="1:13" s="153" customFormat="1" ht="18.75" customHeight="1" x14ac:dyDescent="0.15">
      <c r="A12" s="17" t="s">
        <v>196</v>
      </c>
      <c r="B12" s="18"/>
      <c r="C12" s="18"/>
      <c r="D12" s="18"/>
      <c r="E12" s="141"/>
      <c r="F12" s="18"/>
      <c r="G12" s="92"/>
      <c r="H12" s="93"/>
      <c r="I12" s="19"/>
      <c r="J12" s="18"/>
      <c r="K12" s="18"/>
      <c r="L12" s="18"/>
      <c r="M12" s="20"/>
    </row>
    <row r="13" spans="1:13" s="153" customFormat="1" ht="18.75" customHeight="1" x14ac:dyDescent="0.15">
      <c r="A13" s="27"/>
      <c r="B13" s="28" t="s">
        <v>110</v>
      </c>
      <c r="C13" s="28"/>
      <c r="D13" s="28"/>
      <c r="E13" s="140">
        <f>+人役一覧!F3</f>
        <v>0</v>
      </c>
      <c r="F13" s="28" t="s">
        <v>197</v>
      </c>
      <c r="G13" s="62"/>
      <c r="H13" s="71"/>
      <c r="I13" s="15" t="s">
        <v>122</v>
      </c>
      <c r="J13" s="28"/>
      <c r="K13" s="28"/>
      <c r="L13" s="28"/>
      <c r="M13" s="29"/>
    </row>
    <row r="14" spans="1:13" ht="18.75" customHeight="1" x14ac:dyDescent="0.15">
      <c r="A14" s="17" t="s">
        <v>113</v>
      </c>
      <c r="B14" s="18"/>
      <c r="C14" s="18"/>
      <c r="D14" s="18"/>
      <c r="E14" s="141"/>
      <c r="F14" s="18"/>
      <c r="G14" s="92"/>
      <c r="H14" s="93"/>
      <c r="I14" s="19"/>
      <c r="J14" s="18"/>
      <c r="K14" s="18"/>
      <c r="L14" s="18"/>
      <c r="M14" s="20"/>
    </row>
    <row r="15" spans="1:13" ht="18.75" customHeight="1" x14ac:dyDescent="0.15">
      <c r="A15" s="27"/>
      <c r="B15" s="28"/>
      <c r="C15" s="28"/>
      <c r="D15" s="28"/>
      <c r="E15" s="140">
        <f>+人役一覧!G3</f>
        <v>1</v>
      </c>
      <c r="F15" s="31" t="s">
        <v>119</v>
      </c>
      <c r="G15" s="62"/>
      <c r="H15" s="62"/>
      <c r="I15" s="34" t="s">
        <v>123</v>
      </c>
      <c r="J15" s="28"/>
      <c r="K15" s="28"/>
      <c r="L15" s="28"/>
      <c r="M15" s="29"/>
    </row>
    <row r="16" spans="1:13" ht="18.75" customHeight="1" x14ac:dyDescent="0.15">
      <c r="A16" s="4" t="s">
        <v>109</v>
      </c>
      <c r="B16" s="5"/>
      <c r="C16" s="5"/>
      <c r="D16" s="5"/>
      <c r="E16" s="141"/>
      <c r="F16" s="5"/>
      <c r="G16" s="71"/>
      <c r="H16" s="72"/>
      <c r="I16" s="15"/>
      <c r="J16" s="5"/>
      <c r="K16" s="5"/>
      <c r="L16" s="5"/>
      <c r="M16" s="7"/>
    </row>
    <row r="17" spans="1:13" ht="18.75" customHeight="1" x14ac:dyDescent="0.15">
      <c r="A17" s="4"/>
      <c r="B17" s="5"/>
      <c r="C17" s="5"/>
      <c r="D17" s="5"/>
      <c r="E17" s="140">
        <f>+人役一覧!H3</f>
        <v>2.5</v>
      </c>
      <c r="F17" s="5" t="s">
        <v>119</v>
      </c>
      <c r="G17" s="71"/>
      <c r="H17" s="62"/>
      <c r="I17" s="15" t="s">
        <v>123</v>
      </c>
      <c r="J17" s="5"/>
      <c r="K17" s="5"/>
      <c r="L17" s="5"/>
      <c r="M17" s="7"/>
    </row>
    <row r="18" spans="1:13" ht="18.75" customHeight="1" x14ac:dyDescent="0.15">
      <c r="A18" s="17" t="s">
        <v>111</v>
      </c>
      <c r="B18" s="18"/>
      <c r="C18" s="18"/>
      <c r="D18" s="18"/>
      <c r="E18" s="141"/>
      <c r="F18" s="18"/>
      <c r="G18" s="92"/>
      <c r="H18" s="93"/>
      <c r="I18" s="19"/>
      <c r="J18" s="18"/>
      <c r="K18" s="18"/>
      <c r="L18" s="18"/>
      <c r="M18" s="20"/>
    </row>
    <row r="19" spans="1:13" ht="18.75" customHeight="1" x14ac:dyDescent="0.15">
      <c r="A19" s="27"/>
      <c r="B19" s="28"/>
      <c r="C19" s="28"/>
      <c r="D19" s="28"/>
      <c r="E19" s="140">
        <f>+人役一覧!I3</f>
        <v>2.5</v>
      </c>
      <c r="F19" s="28" t="s">
        <v>119</v>
      </c>
      <c r="G19" s="62"/>
      <c r="H19" s="62"/>
      <c r="I19" s="34" t="s">
        <v>123</v>
      </c>
      <c r="J19" s="28"/>
      <c r="K19" s="28"/>
      <c r="L19" s="28"/>
      <c r="M19" s="29"/>
    </row>
    <row r="20" spans="1:13" ht="18.75" customHeight="1" x14ac:dyDescent="0.15">
      <c r="A20" s="4" t="s">
        <v>112</v>
      </c>
      <c r="B20" s="5"/>
      <c r="C20" s="5"/>
      <c r="D20" s="5"/>
      <c r="E20" s="141"/>
      <c r="F20" s="5"/>
      <c r="G20" s="71"/>
      <c r="H20" s="72"/>
      <c r="I20" s="15"/>
      <c r="J20" s="5"/>
      <c r="K20" s="5"/>
      <c r="L20" s="5"/>
      <c r="M20" s="7"/>
    </row>
    <row r="21" spans="1:13" ht="18.75" customHeight="1" x14ac:dyDescent="0.15">
      <c r="A21" s="4"/>
      <c r="B21" s="5"/>
      <c r="C21" s="5"/>
      <c r="D21" s="5"/>
      <c r="E21" s="140">
        <f>+人役一覧!J3</f>
        <v>1</v>
      </c>
      <c r="F21" s="5" t="s">
        <v>119</v>
      </c>
      <c r="G21" s="71"/>
      <c r="H21" s="62"/>
      <c r="I21" s="15" t="s">
        <v>123</v>
      </c>
      <c r="J21" s="5"/>
      <c r="K21" s="5"/>
      <c r="L21" s="5"/>
      <c r="M21" s="7"/>
    </row>
    <row r="22" spans="1:13" ht="18.75" customHeight="1" x14ac:dyDescent="0.15">
      <c r="A22" s="17" t="s">
        <v>59</v>
      </c>
      <c r="B22" s="18"/>
      <c r="C22" s="18"/>
      <c r="D22" s="18"/>
      <c r="E22" s="30"/>
      <c r="F22" s="18"/>
      <c r="G22" s="92"/>
      <c r="H22" s="93"/>
      <c r="I22" s="38"/>
      <c r="J22" s="18"/>
      <c r="K22" s="18"/>
      <c r="L22" s="18"/>
      <c r="M22" s="20"/>
    </row>
    <row r="23" spans="1:13" ht="18.75" customHeight="1" x14ac:dyDescent="0.15">
      <c r="A23" s="27"/>
      <c r="B23" s="28"/>
      <c r="C23" s="28"/>
      <c r="D23" s="28"/>
      <c r="E23" s="31"/>
      <c r="F23" s="28"/>
      <c r="G23" s="62"/>
      <c r="H23" s="68"/>
      <c r="I23" s="34"/>
      <c r="J23" s="47"/>
      <c r="K23" s="28"/>
      <c r="L23" s="28"/>
      <c r="M23" s="29"/>
    </row>
    <row r="24" spans="1:13" ht="18.75" customHeight="1" x14ac:dyDescent="0.15">
      <c r="A24" s="17" t="s">
        <v>114</v>
      </c>
      <c r="B24" s="18"/>
      <c r="C24" s="18"/>
      <c r="D24" s="18"/>
      <c r="E24" s="30"/>
      <c r="F24" s="18"/>
      <c r="G24" s="92"/>
      <c r="H24" s="93"/>
      <c r="I24" s="19"/>
      <c r="J24" s="18"/>
      <c r="K24" s="18"/>
      <c r="L24" s="18"/>
      <c r="M24" s="20"/>
    </row>
    <row r="25" spans="1:13" ht="18.75" customHeight="1" x14ac:dyDescent="0.15">
      <c r="A25" s="27"/>
      <c r="B25" s="28"/>
      <c r="C25" s="28"/>
      <c r="D25" s="28"/>
      <c r="E25" s="31">
        <f>+設定条件一覧!C17</f>
        <v>3</v>
      </c>
      <c r="F25" s="28" t="s">
        <v>120</v>
      </c>
      <c r="G25" s="62"/>
      <c r="H25" s="68"/>
      <c r="I25" s="154" t="s">
        <v>121</v>
      </c>
      <c r="J25" s="28"/>
      <c r="K25" s="28"/>
      <c r="L25" s="28"/>
      <c r="M25" s="29"/>
    </row>
    <row r="26" spans="1:13" x14ac:dyDescent="0.15">
      <c r="A26" s="4" t="s">
        <v>115</v>
      </c>
      <c r="B26" s="5"/>
      <c r="C26" s="5"/>
      <c r="D26" s="5"/>
      <c r="E26" s="32"/>
      <c r="F26" s="5"/>
      <c r="G26" s="71"/>
      <c r="H26" s="72"/>
      <c r="I26" s="15"/>
      <c r="J26" s="5"/>
      <c r="K26" s="5"/>
      <c r="L26" s="5"/>
      <c r="M26" s="7"/>
    </row>
    <row r="27" spans="1:13" ht="14.25" thickBot="1" x14ac:dyDescent="0.2">
      <c r="A27" s="8"/>
      <c r="B27" s="9"/>
      <c r="C27" s="9"/>
      <c r="D27" s="9"/>
      <c r="E27" s="33">
        <f>+設定条件一覧!C18</f>
        <v>2.5</v>
      </c>
      <c r="F27" s="9" t="s">
        <v>120</v>
      </c>
      <c r="G27" s="73"/>
      <c r="H27" s="74"/>
      <c r="I27" s="16" t="s">
        <v>121</v>
      </c>
      <c r="J27" s="9"/>
      <c r="K27" s="9"/>
      <c r="L27" s="9"/>
      <c r="M27" s="10"/>
    </row>
  </sheetData>
  <mergeCells count="2">
    <mergeCell ref="I5:M5"/>
    <mergeCell ref="A5:D5"/>
  </mergeCells>
  <phoneticPr fontId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4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100</v>
      </c>
    </row>
    <row r="2" spans="1:14" ht="26.25" thickBot="1" x14ac:dyDescent="0.2">
      <c r="G2" s="26" t="s">
        <v>102</v>
      </c>
      <c r="J2" t="s">
        <v>75</v>
      </c>
    </row>
    <row r="3" spans="1:14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107</v>
      </c>
      <c r="N3" s="3"/>
    </row>
    <row r="4" spans="1:14" ht="18.75" customHeight="1" x14ac:dyDescent="0.15">
      <c r="A4" s="4" t="s">
        <v>105</v>
      </c>
      <c r="B4" s="5" t="str">
        <f>+'００１６'!B4</f>
        <v>新点３５点　永久標識設置なし・伐採なし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6"/>
    </row>
    <row r="6" spans="1:14" x14ac:dyDescent="0.15">
      <c r="A6" s="17" t="s">
        <v>186</v>
      </c>
      <c r="B6" s="18"/>
      <c r="C6" s="18"/>
      <c r="D6" s="18"/>
      <c r="E6" s="18"/>
      <c r="F6" s="30"/>
      <c r="G6" s="18"/>
      <c r="H6" s="92"/>
      <c r="I6" s="93"/>
      <c r="J6" s="19"/>
      <c r="K6" s="18"/>
      <c r="L6" s="18"/>
      <c r="M6" s="18"/>
      <c r="N6" s="20"/>
    </row>
    <row r="7" spans="1:14" x14ac:dyDescent="0.15">
      <c r="A7" s="27"/>
      <c r="B7" s="28"/>
      <c r="C7" s="28"/>
      <c r="D7" s="28"/>
      <c r="E7" s="28"/>
      <c r="F7" s="31">
        <f>+設定条件一覧!C19</f>
        <v>3</v>
      </c>
      <c r="G7" s="28" t="s">
        <v>120</v>
      </c>
      <c r="H7" s="62"/>
      <c r="I7" s="62"/>
      <c r="J7" s="154" t="s">
        <v>127</v>
      </c>
      <c r="K7" s="28"/>
      <c r="L7" s="28"/>
      <c r="M7" s="28"/>
      <c r="N7" s="29"/>
    </row>
    <row r="8" spans="1:14" ht="18.75" customHeight="1" x14ac:dyDescent="0.15">
      <c r="A8" s="4" t="s">
        <v>187</v>
      </c>
      <c r="B8" s="5"/>
      <c r="C8" s="5"/>
      <c r="D8" s="5"/>
      <c r="E8" s="5"/>
      <c r="F8" s="32"/>
      <c r="G8" s="5"/>
      <c r="H8" s="71"/>
      <c r="I8" s="72"/>
      <c r="J8" s="15"/>
      <c r="K8" s="5"/>
      <c r="L8" s="5"/>
      <c r="M8" s="5"/>
      <c r="N8" s="7"/>
    </row>
    <row r="9" spans="1:14" ht="18.75" customHeight="1" x14ac:dyDescent="0.15">
      <c r="A9" s="4"/>
      <c r="B9" s="5"/>
      <c r="C9" s="5"/>
      <c r="D9" s="5"/>
      <c r="E9" s="5"/>
      <c r="F9" s="31">
        <f>設定条件一覧!C20</f>
        <v>9</v>
      </c>
      <c r="G9" s="5" t="s">
        <v>120</v>
      </c>
      <c r="H9" s="71"/>
      <c r="I9" s="62"/>
      <c r="J9" s="15" t="s">
        <v>128</v>
      </c>
      <c r="K9" s="5"/>
      <c r="L9" s="5"/>
      <c r="M9" s="5"/>
      <c r="N9" s="7"/>
    </row>
    <row r="10" spans="1:14" ht="18.75" customHeight="1" x14ac:dyDescent="0.15">
      <c r="A10" s="17" t="s">
        <v>188</v>
      </c>
      <c r="B10" s="18"/>
      <c r="C10" s="18"/>
      <c r="D10" s="18"/>
      <c r="E10" s="18"/>
      <c r="F10" s="30"/>
      <c r="G10" s="18"/>
      <c r="H10" s="92"/>
      <c r="I10" s="93"/>
      <c r="J10" s="38"/>
      <c r="K10" s="18"/>
      <c r="L10" s="18"/>
      <c r="M10" s="18"/>
      <c r="N10" s="20"/>
    </row>
    <row r="11" spans="1:14" ht="18.75" customHeight="1" x14ac:dyDescent="0.15">
      <c r="A11" s="27"/>
      <c r="B11" s="28"/>
      <c r="C11" s="28"/>
      <c r="D11" s="28"/>
      <c r="E11" s="28"/>
      <c r="F11" s="31"/>
      <c r="G11" s="31"/>
      <c r="H11" s="62"/>
      <c r="I11" s="62"/>
      <c r="J11" s="34"/>
      <c r="K11" s="47"/>
      <c r="L11" s="239"/>
      <c r="M11" s="240"/>
      <c r="N11" s="29"/>
    </row>
    <row r="12" spans="1:14" ht="18.75" customHeight="1" x14ac:dyDescent="0.15">
      <c r="A12" s="4" t="s">
        <v>189</v>
      </c>
      <c r="B12" s="5"/>
      <c r="C12" s="5"/>
      <c r="D12" s="5"/>
      <c r="E12" s="5"/>
      <c r="F12" s="32"/>
      <c r="G12" s="5"/>
      <c r="H12" s="71"/>
      <c r="I12" s="72"/>
      <c r="J12" s="43"/>
      <c r="K12" s="5"/>
      <c r="L12" s="5"/>
      <c r="M12" s="5"/>
      <c r="N12" s="7"/>
    </row>
    <row r="13" spans="1:14" ht="18.75" customHeight="1" x14ac:dyDescent="0.15">
      <c r="A13" s="4"/>
      <c r="B13" s="5"/>
      <c r="C13" s="5"/>
      <c r="D13" s="5"/>
      <c r="E13" s="5"/>
      <c r="F13" s="32">
        <v>1</v>
      </c>
      <c r="G13" s="5" t="s">
        <v>38</v>
      </c>
      <c r="H13" s="71"/>
      <c r="I13" s="62"/>
      <c r="J13" s="15"/>
      <c r="K13" s="6"/>
      <c r="L13" s="5"/>
      <c r="M13" s="5"/>
      <c r="N13" s="7"/>
    </row>
    <row r="14" spans="1:14" ht="18.75" customHeight="1" x14ac:dyDescent="0.15">
      <c r="A14" s="17" t="s">
        <v>126</v>
      </c>
      <c r="B14" s="18"/>
      <c r="C14" s="18"/>
      <c r="D14" s="18"/>
      <c r="E14" s="18"/>
      <c r="F14" s="30"/>
      <c r="G14" s="18"/>
      <c r="H14" s="92"/>
      <c r="I14" s="94"/>
      <c r="J14" s="19"/>
      <c r="K14" s="18"/>
      <c r="L14" s="18"/>
      <c r="M14" s="18"/>
      <c r="N14" s="20"/>
    </row>
    <row r="15" spans="1:14" ht="18.75" customHeight="1" x14ac:dyDescent="0.15">
      <c r="A15" s="27"/>
      <c r="B15" s="28"/>
      <c r="C15" s="28"/>
      <c r="D15" s="28"/>
      <c r="E15" s="28"/>
      <c r="F15" s="31">
        <v>1</v>
      </c>
      <c r="G15" s="28" t="s">
        <v>38</v>
      </c>
      <c r="H15" s="62"/>
      <c r="I15" s="121"/>
      <c r="J15" s="34"/>
      <c r="K15" s="28"/>
      <c r="L15" s="28"/>
      <c r="M15" s="28"/>
      <c r="N15" s="29"/>
    </row>
    <row r="16" spans="1:14" ht="18.75" customHeight="1" x14ac:dyDescent="0.15">
      <c r="A16" s="54" t="str">
        <f>+設定条件一覧!D15</f>
        <v>４級新設（永久標識設置なし・伐採なし）</v>
      </c>
      <c r="B16" s="52"/>
      <c r="C16" s="52"/>
      <c r="D16" s="52"/>
      <c r="E16" s="52"/>
      <c r="F16" s="32"/>
      <c r="G16" s="5"/>
      <c r="H16" s="106"/>
      <c r="I16" s="52"/>
      <c r="J16" s="15" t="str">
        <f>+設定条件一覧!C16</f>
        <v>複数の地域・地形</v>
      </c>
      <c r="K16" s="5"/>
      <c r="L16" s="5"/>
      <c r="M16" s="5"/>
      <c r="N16" s="7"/>
    </row>
    <row r="17" spans="1:14" ht="18.75" customHeight="1" x14ac:dyDescent="0.15">
      <c r="A17" s="57" t="s">
        <v>160</v>
      </c>
      <c r="B17" s="52"/>
      <c r="C17" s="52"/>
      <c r="D17" s="130"/>
      <c r="E17" s="52"/>
      <c r="F17" s="32"/>
      <c r="G17" s="5"/>
      <c r="H17" s="32"/>
      <c r="I17" s="31"/>
      <c r="J17" s="15"/>
      <c r="K17" s="5"/>
      <c r="L17" s="5"/>
      <c r="M17" s="5"/>
      <c r="N17" s="7"/>
    </row>
    <row r="18" spans="1:14" ht="18.75" customHeight="1" x14ac:dyDescent="0.15">
      <c r="A18" s="17"/>
      <c r="B18" s="18"/>
      <c r="C18" s="18"/>
      <c r="D18" s="18"/>
      <c r="E18" s="18"/>
      <c r="F18" s="30"/>
      <c r="G18" s="18"/>
      <c r="H18" s="30"/>
      <c r="I18" s="18"/>
      <c r="J18" s="38"/>
      <c r="K18" s="18"/>
      <c r="L18" s="18"/>
      <c r="M18" s="18"/>
      <c r="N18" s="20"/>
    </row>
    <row r="19" spans="1:14" ht="18.75" customHeight="1" x14ac:dyDescent="0.15">
      <c r="A19" s="4"/>
      <c r="B19" s="5"/>
      <c r="C19" s="181"/>
      <c r="D19" s="5"/>
      <c r="E19" s="5"/>
      <c r="F19" s="32"/>
      <c r="G19" s="5"/>
      <c r="H19" s="32"/>
      <c r="I19" s="5"/>
      <c r="J19" s="43"/>
      <c r="K19" s="5"/>
      <c r="L19" s="5"/>
      <c r="M19" s="5"/>
      <c r="N19" s="7"/>
    </row>
    <row r="20" spans="1:14" ht="18.75" customHeight="1" x14ac:dyDescent="0.15">
      <c r="A20" s="27"/>
      <c r="B20" s="28"/>
      <c r="C20" s="182"/>
      <c r="D20" s="47"/>
      <c r="E20" s="28"/>
      <c r="F20" s="31"/>
      <c r="G20" s="28"/>
      <c r="H20" s="31"/>
      <c r="I20" s="28"/>
      <c r="J20" s="34"/>
      <c r="K20" s="47"/>
      <c r="L20" s="28"/>
      <c r="M20" s="28"/>
      <c r="N20" s="29"/>
    </row>
    <row r="21" spans="1:14" ht="18.75" customHeight="1" x14ac:dyDescent="0.15">
      <c r="A21" s="4"/>
      <c r="B21" s="5"/>
      <c r="C21" s="5"/>
      <c r="D21" s="6"/>
      <c r="E21" s="5"/>
      <c r="F21" s="32"/>
      <c r="G21" s="5"/>
      <c r="H21" s="32"/>
      <c r="I21" s="5"/>
      <c r="J21" s="15"/>
      <c r="K21" s="6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thickBot="1" x14ac:dyDescent="0.2">
      <c r="A24" s="8"/>
      <c r="B24" s="9"/>
      <c r="C24" s="9"/>
      <c r="D24" s="9"/>
      <c r="E24" s="9"/>
      <c r="F24" s="33"/>
      <c r="G24" s="9"/>
      <c r="H24" s="33"/>
      <c r="I24" s="9"/>
      <c r="J24" s="16"/>
      <c r="K24" s="9"/>
      <c r="L24" s="9"/>
      <c r="M24" s="9"/>
      <c r="N24" s="10"/>
    </row>
  </sheetData>
  <mergeCells count="3">
    <mergeCell ref="A5:E5"/>
    <mergeCell ref="J5:N5"/>
    <mergeCell ref="L11:M11"/>
  </mergeCells>
  <phoneticPr fontId="1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D25"/>
  <sheetViews>
    <sheetView workbookViewId="0">
      <selection activeCell="B7" sqref="B7:J7"/>
    </sheetView>
  </sheetViews>
  <sheetFormatPr defaultRowHeight="13.5" x14ac:dyDescent="0.15"/>
  <cols>
    <col min="2" max="2" width="21.125" customWidth="1"/>
    <col min="3" max="4" width="39.75" customWidth="1"/>
  </cols>
  <sheetData>
    <row r="1" spans="1:4" ht="24" customHeight="1" x14ac:dyDescent="0.15">
      <c r="A1" s="153"/>
      <c r="B1" s="198" t="s">
        <v>235</v>
      </c>
      <c r="C1" s="153"/>
      <c r="D1" s="153"/>
    </row>
    <row r="2" spans="1:4" ht="18.75" x14ac:dyDescent="0.15">
      <c r="A2" s="153"/>
      <c r="B2" s="193" t="s">
        <v>215</v>
      </c>
      <c r="C2" s="153"/>
      <c r="D2" s="153"/>
    </row>
    <row r="3" spans="1:4" x14ac:dyDescent="0.15">
      <c r="A3" s="153"/>
      <c r="B3" s="194" t="s">
        <v>216</v>
      </c>
      <c r="C3" s="194">
        <v>0</v>
      </c>
      <c r="D3" s="194"/>
    </row>
    <row r="4" spans="1:4" x14ac:dyDescent="0.15">
      <c r="A4" s="153"/>
      <c r="B4" s="194" t="s">
        <v>217</v>
      </c>
      <c r="C4" s="194" t="s">
        <v>264</v>
      </c>
      <c r="D4" s="194"/>
    </row>
    <row r="5" spans="1:4" x14ac:dyDescent="0.15">
      <c r="A5" s="153"/>
      <c r="B5" s="194" t="s">
        <v>218</v>
      </c>
      <c r="C5" s="194" t="s">
        <v>252</v>
      </c>
      <c r="D5" s="194" t="s">
        <v>199</v>
      </c>
    </row>
    <row r="6" spans="1:4" x14ac:dyDescent="0.15">
      <c r="A6" s="153"/>
      <c r="B6" s="194" t="s">
        <v>219</v>
      </c>
      <c r="C6" s="194">
        <v>3</v>
      </c>
      <c r="D6" s="194"/>
    </row>
    <row r="7" spans="1:4" x14ac:dyDescent="0.15">
      <c r="A7" s="153"/>
      <c r="B7" s="194" t="s">
        <v>220</v>
      </c>
      <c r="C7" s="194">
        <v>3.6</v>
      </c>
      <c r="D7" s="194"/>
    </row>
    <row r="8" spans="1:4" x14ac:dyDescent="0.15">
      <c r="A8" s="153"/>
      <c r="B8" s="194" t="s">
        <v>228</v>
      </c>
      <c r="C8" s="195">
        <v>800</v>
      </c>
      <c r="D8" s="194">
        <v>0.8</v>
      </c>
    </row>
    <row r="9" spans="1:4" x14ac:dyDescent="0.15">
      <c r="A9" s="153"/>
      <c r="B9" s="194" t="s">
        <v>221</v>
      </c>
      <c r="C9" s="194" t="s">
        <v>253</v>
      </c>
      <c r="D9" s="194"/>
    </row>
    <row r="10" spans="1:4" x14ac:dyDescent="0.15">
      <c r="A10" s="153"/>
      <c r="B10" s="194" t="s">
        <v>0</v>
      </c>
      <c r="C10" s="194" t="s">
        <v>254</v>
      </c>
      <c r="D10" s="194"/>
    </row>
    <row r="11" spans="1:4" x14ac:dyDescent="0.15">
      <c r="A11" s="153"/>
      <c r="B11" s="194" t="s">
        <v>222</v>
      </c>
      <c r="C11" s="194" t="s">
        <v>255</v>
      </c>
      <c r="D11" s="194"/>
    </row>
    <row r="12" spans="1:4" x14ac:dyDescent="0.15">
      <c r="A12" s="153"/>
      <c r="B12" s="194" t="s">
        <v>6</v>
      </c>
      <c r="C12" s="196" t="s">
        <v>256</v>
      </c>
      <c r="D12" s="194"/>
    </row>
    <row r="13" spans="1:4" x14ac:dyDescent="0.15">
      <c r="A13" s="153"/>
      <c r="B13" s="194" t="s">
        <v>7</v>
      </c>
      <c r="C13" s="194" t="s">
        <v>257</v>
      </c>
      <c r="D13" s="194"/>
    </row>
    <row r="14" spans="1:4" x14ac:dyDescent="0.15">
      <c r="A14" s="153"/>
      <c r="B14" s="194" t="s">
        <v>229</v>
      </c>
      <c r="C14" s="194">
        <v>16</v>
      </c>
      <c r="D14" s="194">
        <v>20</v>
      </c>
    </row>
    <row r="15" spans="1:4" x14ac:dyDescent="0.15">
      <c r="A15" s="153"/>
      <c r="B15" s="197" t="s">
        <v>230</v>
      </c>
      <c r="C15" s="194" t="s">
        <v>258</v>
      </c>
      <c r="D15" s="194" t="s">
        <v>259</v>
      </c>
    </row>
    <row r="16" spans="1:4" x14ac:dyDescent="0.15">
      <c r="A16" s="153"/>
      <c r="B16" s="197" t="s">
        <v>231</v>
      </c>
      <c r="C16" s="207" t="s">
        <v>242</v>
      </c>
      <c r="D16" s="194"/>
    </row>
    <row r="17" spans="1:4" ht="27" x14ac:dyDescent="0.15">
      <c r="A17" s="153"/>
      <c r="B17" s="197" t="s">
        <v>232</v>
      </c>
      <c r="C17" s="194">
        <v>3</v>
      </c>
      <c r="D17" s="194"/>
    </row>
    <row r="18" spans="1:4" ht="27" x14ac:dyDescent="0.15">
      <c r="A18" s="153"/>
      <c r="B18" s="197" t="s">
        <v>233</v>
      </c>
      <c r="C18" s="194">
        <v>2.5</v>
      </c>
      <c r="D18" s="194"/>
    </row>
    <row r="19" spans="1:4" ht="27" x14ac:dyDescent="0.15">
      <c r="A19" s="153"/>
      <c r="B19" s="206" t="s">
        <v>241</v>
      </c>
      <c r="C19" s="208">
        <v>3</v>
      </c>
      <c r="D19" s="194"/>
    </row>
    <row r="20" spans="1:4" s="153" customFormat="1" ht="27" x14ac:dyDescent="0.15">
      <c r="B20" s="211" t="s">
        <v>234</v>
      </c>
      <c r="C20" s="207">
        <v>9</v>
      </c>
      <c r="D20" s="194"/>
    </row>
    <row r="21" spans="1:4" x14ac:dyDescent="0.15">
      <c r="A21" s="153"/>
      <c r="B21" s="197" t="s">
        <v>223</v>
      </c>
      <c r="C21" s="194" t="s">
        <v>260</v>
      </c>
      <c r="D21" s="194"/>
    </row>
    <row r="22" spans="1:4" x14ac:dyDescent="0.15">
      <c r="B22" s="197" t="s">
        <v>224</v>
      </c>
      <c r="C22" s="194" t="s">
        <v>261</v>
      </c>
      <c r="D22" s="194"/>
    </row>
    <row r="23" spans="1:4" x14ac:dyDescent="0.15">
      <c r="B23" s="197" t="s">
        <v>225</v>
      </c>
      <c r="C23" s="194" t="s">
        <v>262</v>
      </c>
      <c r="D23" s="194"/>
    </row>
    <row r="24" spans="1:4" x14ac:dyDescent="0.15">
      <c r="B24" s="197" t="s">
        <v>226</v>
      </c>
      <c r="C24" s="194" t="s">
        <v>263</v>
      </c>
      <c r="D24" s="194"/>
    </row>
    <row r="25" spans="1:4" x14ac:dyDescent="0.15">
      <c r="B25" s="197" t="s">
        <v>227</v>
      </c>
      <c r="C25" s="194">
        <v>3</v>
      </c>
      <c r="D25" s="194"/>
    </row>
  </sheetData>
  <phoneticPr fontId="1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103</v>
      </c>
    </row>
    <row r="2" spans="1:14" ht="26.25" thickBot="1" x14ac:dyDescent="0.2">
      <c r="G2" s="26" t="s">
        <v>102</v>
      </c>
      <c r="J2" s="75" t="s">
        <v>193</v>
      </c>
      <c r="K2" s="75"/>
      <c r="L2" s="75"/>
      <c r="M2" s="75"/>
    </row>
    <row r="3" spans="1:14" ht="18.75" customHeight="1" x14ac:dyDescent="0.15">
      <c r="A3" s="1" t="s">
        <v>104</v>
      </c>
      <c r="B3" s="2" t="s">
        <v>79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131</v>
      </c>
      <c r="N3" s="3"/>
    </row>
    <row r="4" spans="1:14" ht="18.75" customHeight="1" x14ac:dyDescent="0.15">
      <c r="A4" s="4" t="s">
        <v>105</v>
      </c>
      <c r="B4" s="5"/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6"/>
    </row>
    <row r="6" spans="1:14" ht="18.75" customHeight="1" x14ac:dyDescent="0.15">
      <c r="A6" s="4" t="s">
        <v>132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v>1</v>
      </c>
      <c r="G7" s="5" t="s">
        <v>119</v>
      </c>
      <c r="H7" s="71"/>
      <c r="I7" s="62"/>
      <c r="J7" s="15" t="s">
        <v>123</v>
      </c>
      <c r="K7" s="5"/>
      <c r="L7" s="5"/>
      <c r="M7" s="5"/>
      <c r="N7" s="7"/>
    </row>
    <row r="8" spans="1:14" ht="18.75" customHeight="1" x14ac:dyDescent="0.15">
      <c r="A8" s="17" t="s">
        <v>134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v>1</v>
      </c>
      <c r="G9" s="28" t="s">
        <v>119</v>
      </c>
      <c r="H9" s="62"/>
      <c r="I9" s="62"/>
      <c r="J9" s="34" t="s">
        <v>123</v>
      </c>
      <c r="K9" s="28"/>
      <c r="L9" s="28"/>
      <c r="M9" s="28"/>
      <c r="N9" s="29"/>
    </row>
    <row r="10" spans="1:14" ht="18.75" customHeight="1" x14ac:dyDescent="0.15">
      <c r="A10" s="4" t="s">
        <v>135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v>0.5</v>
      </c>
      <c r="G11" s="5" t="s">
        <v>119</v>
      </c>
      <c r="H11" s="71"/>
      <c r="I11" s="62"/>
      <c r="J11" s="15" t="s">
        <v>123</v>
      </c>
      <c r="K11" s="5"/>
      <c r="L11" s="5"/>
      <c r="M11" s="5"/>
      <c r="N11" s="7"/>
    </row>
    <row r="12" spans="1:14" ht="18.75" customHeight="1" x14ac:dyDescent="0.15">
      <c r="A12" s="17" t="s">
        <v>129</v>
      </c>
      <c r="B12" s="18"/>
      <c r="C12" s="18"/>
      <c r="D12" s="18"/>
      <c r="E12" s="18"/>
      <c r="F12" s="30"/>
      <c r="G12" s="18"/>
      <c r="H12" s="92"/>
      <c r="I12" s="94"/>
      <c r="J12" s="19"/>
      <c r="K12" s="18"/>
      <c r="L12" s="18"/>
      <c r="M12" s="18"/>
      <c r="N12" s="20"/>
    </row>
    <row r="13" spans="1:14" ht="18.75" customHeight="1" x14ac:dyDescent="0.15">
      <c r="A13" s="27"/>
      <c r="B13" s="28"/>
      <c r="C13" s="28"/>
      <c r="D13" s="28"/>
      <c r="E13" s="28"/>
      <c r="F13" s="31">
        <v>1</v>
      </c>
      <c r="G13" s="28" t="s">
        <v>39</v>
      </c>
      <c r="H13" s="62"/>
      <c r="I13" s="121"/>
      <c r="J13" s="34"/>
      <c r="K13" s="28"/>
      <c r="L13" s="28"/>
      <c r="M13" s="28"/>
      <c r="N13" s="29"/>
    </row>
    <row r="14" spans="1:14" s="153" customFormat="1" ht="18.75" customHeight="1" x14ac:dyDescent="0.15">
      <c r="A14" s="4"/>
      <c r="B14" s="5"/>
      <c r="C14" s="5"/>
      <c r="D14" s="5"/>
      <c r="E14" s="5"/>
      <c r="F14" s="32"/>
      <c r="G14" s="5"/>
      <c r="H14" s="71"/>
      <c r="I14" s="84"/>
      <c r="J14" s="15"/>
      <c r="K14" s="5"/>
      <c r="L14" s="5"/>
      <c r="M14" s="5"/>
      <c r="N14" s="7"/>
    </row>
    <row r="15" spans="1:14" s="153" customFormat="1" ht="18.75" customHeight="1" x14ac:dyDescent="0.15">
      <c r="A15" s="4"/>
      <c r="B15" s="5"/>
      <c r="C15" s="5"/>
      <c r="D15" s="5"/>
      <c r="E15" s="5"/>
      <c r="F15" s="32"/>
      <c r="G15" s="5"/>
      <c r="H15" s="71"/>
      <c r="I15" s="84"/>
      <c r="J15" s="15"/>
      <c r="K15" s="5"/>
      <c r="L15" s="5"/>
      <c r="M15" s="5"/>
      <c r="N15" s="7"/>
    </row>
    <row r="16" spans="1:14" s="153" customFormat="1" ht="18.75" customHeight="1" x14ac:dyDescent="0.15">
      <c r="A16" s="17"/>
      <c r="B16" s="18"/>
      <c r="C16" s="18"/>
      <c r="D16" s="18"/>
      <c r="E16" s="18"/>
      <c r="F16" s="30"/>
      <c r="G16" s="18"/>
      <c r="H16" s="92"/>
      <c r="I16" s="94"/>
      <c r="J16" s="19"/>
      <c r="K16" s="18"/>
      <c r="L16" s="18"/>
      <c r="M16" s="18"/>
      <c r="N16" s="20"/>
    </row>
    <row r="17" spans="1:14" s="153" customFormat="1" ht="18.75" customHeight="1" x14ac:dyDescent="0.15">
      <c r="A17" s="27"/>
      <c r="B17" s="28"/>
      <c r="C17" s="28"/>
      <c r="D17" s="28"/>
      <c r="E17" s="28"/>
      <c r="F17" s="31"/>
      <c r="G17" s="28"/>
      <c r="H17" s="62"/>
      <c r="I17" s="89"/>
      <c r="J17" s="15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4"/>
      <c r="B21" s="5"/>
      <c r="C21" s="5"/>
      <c r="D21" s="5"/>
      <c r="E21" s="5"/>
      <c r="F21" s="32"/>
      <c r="G21" s="5"/>
      <c r="H21" s="32"/>
      <c r="I21" s="5"/>
      <c r="J21" s="43"/>
      <c r="K21" s="5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4"/>
      <c r="B24" s="5"/>
      <c r="C24" s="5"/>
      <c r="D24" s="5"/>
      <c r="E24" s="5"/>
      <c r="F24" s="32"/>
      <c r="G24" s="5"/>
      <c r="H24" s="32"/>
      <c r="I24" s="5"/>
      <c r="J24" s="15"/>
      <c r="K24" s="5"/>
      <c r="L24" s="5"/>
      <c r="M24" s="5"/>
      <c r="N24" s="7"/>
    </row>
    <row r="25" spans="1:14" ht="18.75" customHeight="1" x14ac:dyDescent="0.15">
      <c r="A25" s="17"/>
      <c r="B25" s="18"/>
      <c r="C25" s="18"/>
      <c r="D25" s="18"/>
      <c r="E25" s="18"/>
      <c r="F25" s="30"/>
      <c r="G25" s="18"/>
      <c r="H25" s="30"/>
      <c r="I25" s="18"/>
      <c r="J25" s="19"/>
      <c r="K25" s="18"/>
      <c r="L25" s="18"/>
      <c r="M25" s="18"/>
      <c r="N25" s="20"/>
    </row>
    <row r="26" spans="1:14" ht="18.75" customHeight="1" x14ac:dyDescent="0.15">
      <c r="A26" s="27"/>
      <c r="B26" s="28"/>
      <c r="C26" s="28"/>
      <c r="D26" s="28"/>
      <c r="E26" s="28"/>
      <c r="F26" s="31"/>
      <c r="G26" s="28"/>
      <c r="H26" s="31"/>
      <c r="I26" s="28"/>
      <c r="J26" s="34"/>
      <c r="K26" s="28"/>
      <c r="L26" s="28"/>
      <c r="M26" s="28"/>
      <c r="N26" s="29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6.875" customWidth="1"/>
    <col min="14" max="14" width="2.625" customWidth="1"/>
    <col min="15" max="15" width="6.75" customWidth="1"/>
  </cols>
  <sheetData>
    <row r="1" spans="1:15" x14ac:dyDescent="0.15">
      <c r="M1" t="s">
        <v>124</v>
      </c>
    </row>
    <row r="2" spans="1:15" ht="26.25" thickBot="1" x14ac:dyDescent="0.2">
      <c r="G2" s="26" t="s">
        <v>102</v>
      </c>
      <c r="J2" s="75" t="s">
        <v>195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85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+設定条件一覧!C21</f>
        <v>森林－丘陵地</v>
      </c>
      <c r="C4" s="5"/>
      <c r="D4" s="5"/>
      <c r="E4" s="5"/>
      <c r="F4" s="5"/>
      <c r="G4" s="5"/>
      <c r="H4" s="5" t="s">
        <v>106</v>
      </c>
      <c r="I4" s="131" t="str">
        <f>+設定条件一覧!C22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4" t="s">
        <v>132</v>
      </c>
      <c r="B6" s="5"/>
      <c r="C6" s="5"/>
      <c r="D6" s="5"/>
      <c r="E6" s="5"/>
      <c r="F6" s="32"/>
      <c r="G6" s="5"/>
      <c r="H6" s="71"/>
      <c r="I6" s="72"/>
      <c r="J6" s="15"/>
      <c r="K6" s="107"/>
      <c r="L6" s="5"/>
      <c r="M6" s="147"/>
      <c r="N6" s="6"/>
      <c r="O6" s="50"/>
    </row>
    <row r="7" spans="1:15" ht="18.75" customHeight="1" x14ac:dyDescent="0.15">
      <c r="A7" s="4" t="s">
        <v>133</v>
      </c>
      <c r="B7" s="5"/>
      <c r="C7" s="5"/>
      <c r="D7" s="5"/>
      <c r="E7" s="5"/>
      <c r="F7" s="100">
        <f>+人役一覧!C4</f>
        <v>1.5</v>
      </c>
      <c r="G7" s="5" t="s">
        <v>119</v>
      </c>
      <c r="H7" s="71"/>
      <c r="I7" s="62"/>
      <c r="J7" s="15" t="s">
        <v>122</v>
      </c>
      <c r="K7" s="107"/>
      <c r="L7" s="5"/>
      <c r="M7" s="5"/>
      <c r="N7" s="5"/>
      <c r="O7" s="7"/>
    </row>
    <row r="8" spans="1:15" ht="18.75" customHeight="1" x14ac:dyDescent="0.15">
      <c r="A8" s="17" t="s">
        <v>134</v>
      </c>
      <c r="B8" s="18"/>
      <c r="C8" s="18"/>
      <c r="D8" s="18"/>
      <c r="E8" s="18"/>
      <c r="F8" s="30"/>
      <c r="G8" s="18"/>
      <c r="H8" s="92"/>
      <c r="I8" s="93"/>
      <c r="J8" s="19"/>
      <c r="K8" s="108"/>
      <c r="L8" s="18"/>
      <c r="M8" s="148"/>
      <c r="N8" s="39"/>
      <c r="O8" s="51"/>
    </row>
    <row r="9" spans="1:15" ht="18.75" customHeight="1" x14ac:dyDescent="0.15">
      <c r="A9" s="27" t="s">
        <v>133</v>
      </c>
      <c r="B9" s="28"/>
      <c r="C9" s="28"/>
      <c r="D9" s="28"/>
      <c r="E9" s="28"/>
      <c r="F9" s="112">
        <f>+人役一覧!D4</f>
        <v>2.5</v>
      </c>
      <c r="G9" s="28" t="s">
        <v>119</v>
      </c>
      <c r="H9" s="62"/>
      <c r="I9" s="62"/>
      <c r="J9" s="34" t="s">
        <v>122</v>
      </c>
      <c r="K9" s="109"/>
      <c r="L9" s="28"/>
      <c r="M9" s="28"/>
      <c r="N9" s="28"/>
      <c r="O9" s="29"/>
    </row>
    <row r="10" spans="1:15" ht="18.75" customHeight="1" x14ac:dyDescent="0.15">
      <c r="A10" s="4" t="s">
        <v>135</v>
      </c>
      <c r="B10" s="5"/>
      <c r="C10" s="5"/>
      <c r="D10" s="5"/>
      <c r="E10" s="5"/>
      <c r="F10" s="32"/>
      <c r="G10" s="5"/>
      <c r="H10" s="71"/>
      <c r="I10" s="72"/>
      <c r="J10" s="15"/>
      <c r="K10" s="107"/>
      <c r="L10" s="5"/>
      <c r="M10" s="147"/>
      <c r="N10" s="6"/>
      <c r="O10" s="50"/>
    </row>
    <row r="11" spans="1:15" ht="18.75" customHeight="1" x14ac:dyDescent="0.15">
      <c r="A11" s="27" t="s">
        <v>133</v>
      </c>
      <c r="B11" s="28"/>
      <c r="C11" s="28"/>
      <c r="D11" s="28"/>
      <c r="E11" s="40"/>
      <c r="F11" s="112">
        <f>+人役一覧!E4</f>
        <v>3</v>
      </c>
      <c r="G11" s="5" t="s">
        <v>119</v>
      </c>
      <c r="H11" s="71"/>
      <c r="I11" s="62"/>
      <c r="J11" s="15" t="s">
        <v>122</v>
      </c>
      <c r="K11" s="107"/>
      <c r="L11" s="5"/>
      <c r="M11" s="5"/>
      <c r="N11" s="5"/>
      <c r="O11" s="7"/>
    </row>
    <row r="12" spans="1:15" ht="18.75" customHeight="1" x14ac:dyDescent="0.15">
      <c r="A12" s="17" t="s">
        <v>139</v>
      </c>
      <c r="B12" s="18"/>
      <c r="C12" s="18"/>
      <c r="D12" s="18"/>
      <c r="E12" s="18"/>
      <c r="F12" s="30"/>
      <c r="G12" s="18"/>
      <c r="H12" s="92"/>
      <c r="I12" s="94"/>
      <c r="J12" s="19"/>
      <c r="K12" s="108"/>
      <c r="L12" s="18"/>
      <c r="M12" s="148"/>
      <c r="N12" s="39"/>
      <c r="O12" s="51"/>
    </row>
    <row r="13" spans="1:15" ht="18.75" customHeight="1" x14ac:dyDescent="0.15">
      <c r="A13" s="27" t="s">
        <v>133</v>
      </c>
      <c r="B13" s="28"/>
      <c r="C13" s="28"/>
      <c r="D13" s="28"/>
      <c r="E13" s="28"/>
      <c r="F13" s="112">
        <f>+人役一覧!F4</f>
        <v>5</v>
      </c>
      <c r="G13" s="28" t="s">
        <v>119</v>
      </c>
      <c r="H13" s="62"/>
      <c r="I13" s="62"/>
      <c r="J13" s="34" t="s">
        <v>122</v>
      </c>
      <c r="K13" s="109"/>
      <c r="L13" s="28"/>
      <c r="M13" s="28"/>
      <c r="N13" s="28"/>
      <c r="O13" s="29"/>
    </row>
    <row r="14" spans="1:15" ht="18.75" customHeight="1" x14ac:dyDescent="0.15">
      <c r="A14" s="4" t="s">
        <v>132</v>
      </c>
      <c r="B14" s="5"/>
      <c r="C14" s="5"/>
      <c r="D14" s="5"/>
      <c r="E14" s="5"/>
      <c r="F14" s="30"/>
      <c r="G14" s="18"/>
      <c r="H14" s="92"/>
      <c r="I14" s="93"/>
      <c r="J14" s="38"/>
      <c r="K14" s="108"/>
      <c r="L14" s="18"/>
      <c r="M14" s="148"/>
      <c r="N14" s="39"/>
      <c r="O14" s="51"/>
    </row>
    <row r="15" spans="1:15" ht="18.75" customHeight="1" x14ac:dyDescent="0.15">
      <c r="A15" s="4"/>
      <c r="B15" s="5"/>
      <c r="C15" s="5"/>
      <c r="D15" s="5"/>
      <c r="E15" s="5"/>
      <c r="F15" s="112">
        <f>+人役一覧!G4</f>
        <v>0.4</v>
      </c>
      <c r="G15" s="31" t="s">
        <v>119</v>
      </c>
      <c r="H15" s="62"/>
      <c r="I15" s="62"/>
      <c r="J15" s="34" t="s">
        <v>123</v>
      </c>
      <c r="K15" s="110"/>
      <c r="L15" s="28"/>
      <c r="M15" s="28"/>
      <c r="N15" s="28"/>
      <c r="O15" s="29"/>
    </row>
    <row r="16" spans="1:15" ht="18.75" customHeight="1" x14ac:dyDescent="0.15">
      <c r="A16" s="17" t="s">
        <v>134</v>
      </c>
      <c r="B16" s="18"/>
      <c r="C16" s="18"/>
      <c r="D16" s="18"/>
      <c r="E16" s="18"/>
      <c r="F16" s="32"/>
      <c r="G16" s="5"/>
      <c r="H16" s="71"/>
      <c r="I16" s="72"/>
      <c r="J16" s="43"/>
      <c r="K16" s="107"/>
      <c r="L16" s="5"/>
      <c r="M16" s="147"/>
      <c r="N16" s="6"/>
      <c r="O16" s="50"/>
    </row>
    <row r="17" spans="1:15" ht="18.75" customHeight="1" x14ac:dyDescent="0.15">
      <c r="A17" s="27"/>
      <c r="B17" s="28"/>
      <c r="C17" s="28"/>
      <c r="D17" s="28"/>
      <c r="E17" s="28"/>
      <c r="F17" s="112">
        <f>+人役一覧!H4</f>
        <v>0.4</v>
      </c>
      <c r="G17" s="5" t="s">
        <v>119</v>
      </c>
      <c r="H17" s="71"/>
      <c r="I17" s="62"/>
      <c r="J17" s="15" t="s">
        <v>123</v>
      </c>
      <c r="K17" s="111"/>
      <c r="L17" s="5"/>
      <c r="M17" s="5"/>
      <c r="N17" s="5"/>
      <c r="O17" s="7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27"/>
      <c r="B21" s="28"/>
      <c r="C21" s="28"/>
      <c r="D21" s="28"/>
      <c r="E21" s="28"/>
      <c r="F21" s="31">
        <v>3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191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 t="str">
        <f>+B4</f>
        <v>森林－丘陵地</v>
      </c>
      <c r="D26" s="52"/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07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163</v>
      </c>
      <c r="B28" s="133"/>
      <c r="C28" s="133"/>
      <c r="D28" s="241" t="str">
        <f>+設定条件一覧!C23</f>
        <v>30分以内</v>
      </c>
      <c r="E28" s="242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8.875" customWidth="1"/>
    <col min="14" max="14" width="2.25" customWidth="1"/>
    <col min="15" max="15" width="13.5" customWidth="1"/>
  </cols>
  <sheetData>
    <row r="1" spans="1:15" x14ac:dyDescent="0.15">
      <c r="O1" t="s">
        <v>192</v>
      </c>
    </row>
    <row r="2" spans="1:15" ht="26.25" thickBot="1" x14ac:dyDescent="0.2">
      <c r="G2" s="26" t="s">
        <v>102</v>
      </c>
      <c r="J2" s="75" t="s">
        <v>81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+'００１９'!B4</f>
        <v>森林－丘陵地</v>
      </c>
      <c r="C4" s="5"/>
      <c r="D4" s="5"/>
      <c r="E4" s="5"/>
      <c r="F4" s="5"/>
      <c r="G4" s="5"/>
      <c r="H4" s="5" t="s">
        <v>106</v>
      </c>
      <c r="I4" s="107" t="str">
        <f>+'００１９'!I4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9"/>
      <c r="K6" s="108"/>
      <c r="L6" s="18"/>
      <c r="M6" s="149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+人役一覧!C5</f>
        <v>2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5"/>
      <c r="K8" s="107"/>
      <c r="L8" s="5"/>
      <c r="M8" s="150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+人役一覧!D5</f>
        <v>2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9"/>
      <c r="K10" s="108"/>
      <c r="L10" s="18"/>
      <c r="M10" s="149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+人役一覧!E5</f>
        <v>3</v>
      </c>
      <c r="G11" s="28" t="s">
        <v>119</v>
      </c>
      <c r="H11" s="62"/>
      <c r="I11" s="62"/>
      <c r="J11" s="34" t="s">
        <v>122</v>
      </c>
      <c r="K11" s="109"/>
      <c r="L11" s="28"/>
      <c r="M11" s="28"/>
      <c r="N11" s="28"/>
      <c r="O11" s="29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38"/>
      <c r="K12" s="108"/>
      <c r="L12" s="18"/>
      <c r="M12" s="149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+人役一覧!F5</f>
        <v>0.4</v>
      </c>
      <c r="G13" s="31" t="s">
        <v>119</v>
      </c>
      <c r="H13" s="62"/>
      <c r="I13" s="62"/>
      <c r="J13" s="34" t="s">
        <v>123</v>
      </c>
      <c r="K13" s="110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137"/>
      <c r="I14" s="72"/>
      <c r="J14" s="43"/>
      <c r="K14" s="107"/>
      <c r="L14" s="5"/>
      <c r="M14" s="151"/>
      <c r="N14" s="116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+人役一覧!G5</f>
        <v>0.4</v>
      </c>
      <c r="G15" s="28" t="s">
        <v>119</v>
      </c>
      <c r="H15" s="62"/>
      <c r="I15" s="62"/>
      <c r="J15" s="34" t="s">
        <v>123</v>
      </c>
      <c r="K15" s="110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5"/>
      <c r="K16" s="111"/>
      <c r="L16" s="5"/>
      <c r="M16" s="150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+人役一覧!H5</f>
        <v>0.4</v>
      </c>
      <c r="G17" s="5" t="s">
        <v>119</v>
      </c>
      <c r="H17" s="71"/>
      <c r="I17" s="62"/>
      <c r="J17" s="15" t="s">
        <v>123</v>
      </c>
      <c r="K17" s="111"/>
      <c r="L17" s="5"/>
      <c r="M17" s="116"/>
      <c r="N17" s="116"/>
      <c r="O17" s="120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17" t="s">
        <v>136</v>
      </c>
      <c r="B20" s="18"/>
      <c r="C20" s="18"/>
      <c r="D20" s="18"/>
      <c r="E20" s="18"/>
      <c r="F20" s="30"/>
      <c r="G20" s="18"/>
      <c r="H20" s="92"/>
      <c r="I20" s="93"/>
      <c r="J20" s="19"/>
      <c r="K20" s="18"/>
      <c r="L20" s="18"/>
      <c r="M20" s="18"/>
      <c r="N20" s="18"/>
      <c r="O20" s="20"/>
    </row>
    <row r="21" spans="1:15" ht="18.75" customHeight="1" x14ac:dyDescent="0.15">
      <c r="A21" s="27"/>
      <c r="B21" s="28"/>
      <c r="C21" s="28"/>
      <c r="D21" s="28"/>
      <c r="E21" s="28"/>
      <c r="F21" s="31">
        <v>0.5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191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/>
      <c r="D26" s="52" t="str">
        <f>+B4</f>
        <v>森林－丘陵地</v>
      </c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31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164</v>
      </c>
      <c r="B28" s="133"/>
      <c r="C28" s="133"/>
      <c r="D28" s="241" t="str">
        <f>+'００１９'!D28:E28</f>
        <v>30分以内</v>
      </c>
      <c r="E28" s="242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26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5.25" customWidth="1"/>
    <col min="14" max="14" width="3" customWidth="1"/>
    <col min="15" max="15" width="7.75" customWidth="1"/>
  </cols>
  <sheetData>
    <row r="1" spans="1:15" x14ac:dyDescent="0.15">
      <c r="M1" t="s">
        <v>194</v>
      </c>
    </row>
    <row r="2" spans="1:15" ht="26.25" thickBot="1" x14ac:dyDescent="0.2">
      <c r="G2" s="26" t="s">
        <v>102</v>
      </c>
      <c r="J2" s="75" t="s">
        <v>86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2" t="str">
        <f>+'００２０'!B4</f>
        <v>森林－丘陵地</v>
      </c>
      <c r="C4" s="5"/>
      <c r="D4" s="5"/>
      <c r="E4" s="5"/>
      <c r="F4" s="5"/>
      <c r="G4" s="5"/>
      <c r="H4" s="5" t="s">
        <v>106</v>
      </c>
      <c r="I4" s="107" t="str">
        <f>+'００２０'!I4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43" t="s">
        <v>108</v>
      </c>
      <c r="B5" s="244"/>
      <c r="C5" s="244"/>
      <c r="D5" s="244"/>
      <c r="E5" s="245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43"/>
      <c r="K6" s="108"/>
      <c r="L6" s="18"/>
      <c r="M6" s="113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+人役一覧!C6</f>
        <v>4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44"/>
      <c r="K8" s="107"/>
      <c r="L8" s="5"/>
      <c r="M8" s="115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+人役一覧!D6</f>
        <v>4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43"/>
      <c r="K10" s="108"/>
      <c r="L10" s="18"/>
      <c r="M10" s="113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+人役一覧!E6</f>
        <v>2.5</v>
      </c>
      <c r="G11" s="28" t="s">
        <v>119</v>
      </c>
      <c r="H11" s="62"/>
      <c r="I11" s="62"/>
      <c r="J11" s="34" t="s">
        <v>122</v>
      </c>
      <c r="K11" s="109"/>
      <c r="L11" s="28"/>
      <c r="M11" s="114"/>
      <c r="N11" s="114"/>
      <c r="O11" s="118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145"/>
      <c r="K12" s="108"/>
      <c r="L12" s="18"/>
      <c r="M12" s="113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+人役一覧!F6</f>
        <v>0.5</v>
      </c>
      <c r="G13" s="31" t="s">
        <v>119</v>
      </c>
      <c r="H13" s="62"/>
      <c r="I13" s="62"/>
      <c r="J13" s="34" t="s">
        <v>123</v>
      </c>
      <c r="K13" s="109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71"/>
      <c r="I14" s="72"/>
      <c r="J14" s="146"/>
      <c r="K14" s="107"/>
      <c r="L14" s="5"/>
      <c r="M14" s="115"/>
      <c r="N14" s="115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+人役一覧!G6</f>
        <v>1</v>
      </c>
      <c r="G15" s="28" t="s">
        <v>119</v>
      </c>
      <c r="H15" s="62"/>
      <c r="I15" s="62"/>
      <c r="J15" s="34" t="s">
        <v>123</v>
      </c>
      <c r="K15" s="109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44"/>
      <c r="K16" s="107"/>
      <c r="L16" s="5"/>
      <c r="M16" s="115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+人役一覧!H6</f>
        <v>1</v>
      </c>
      <c r="G17" s="5" t="s">
        <v>119</v>
      </c>
      <c r="H17" s="71"/>
      <c r="I17" s="62"/>
      <c r="J17" s="15" t="s">
        <v>123</v>
      </c>
      <c r="K17" s="107"/>
      <c r="L17" s="5"/>
      <c r="M17" s="116"/>
      <c r="N17" s="116"/>
      <c r="O17" s="120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1.5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4"/>
      <c r="B21" s="5"/>
      <c r="C21" s="5"/>
      <c r="D21" s="5"/>
      <c r="E21" s="5"/>
      <c r="F21" s="32">
        <v>0.5</v>
      </c>
      <c r="G21" s="5" t="s">
        <v>120</v>
      </c>
      <c r="H21" s="71"/>
      <c r="I21" s="62"/>
      <c r="J21" s="15" t="s">
        <v>127</v>
      </c>
      <c r="K21" s="5"/>
      <c r="L21" s="5"/>
      <c r="M21" s="5"/>
      <c r="N21" s="5"/>
      <c r="O21" s="7"/>
    </row>
    <row r="22" spans="1:15" ht="18.75" customHeight="1" x14ac:dyDescent="0.15">
      <c r="A22" s="17" t="s">
        <v>129</v>
      </c>
      <c r="B22" s="18"/>
      <c r="C22" s="18"/>
      <c r="D22" s="18"/>
      <c r="E22" s="18"/>
      <c r="F22" s="30"/>
      <c r="G22" s="18"/>
      <c r="H22" s="92"/>
      <c r="I22" s="93"/>
      <c r="J22" s="19"/>
      <c r="K22" s="18"/>
      <c r="L22" s="18"/>
      <c r="M22" s="18"/>
      <c r="N22" s="18"/>
      <c r="O22" s="20"/>
    </row>
    <row r="23" spans="1:15" ht="18.75" customHeight="1" x14ac:dyDescent="0.15">
      <c r="A23" s="27"/>
      <c r="B23" s="28"/>
      <c r="C23" s="28"/>
      <c r="D23" s="28"/>
      <c r="E23" s="28"/>
      <c r="F23" s="31">
        <v>1</v>
      </c>
      <c r="G23" s="28" t="s">
        <v>40</v>
      </c>
      <c r="H23" s="62"/>
      <c r="I23" s="68"/>
      <c r="J23" s="34"/>
      <c r="K23" s="28"/>
      <c r="L23" s="28"/>
      <c r="M23" s="28"/>
      <c r="N23" s="28"/>
      <c r="O23" s="29"/>
    </row>
    <row r="24" spans="1:15" ht="18.75" customHeight="1" x14ac:dyDescent="0.15">
      <c r="A24" s="57" t="s">
        <v>161</v>
      </c>
      <c r="B24" s="52"/>
      <c r="C24" s="52"/>
      <c r="D24" s="52" t="str">
        <f>+B4</f>
        <v>森林－丘陵地</v>
      </c>
      <c r="E24" s="52"/>
      <c r="F24" s="106"/>
      <c r="G24" s="52"/>
      <c r="H24" s="106"/>
      <c r="I24" s="52" t="s">
        <v>239</v>
      </c>
      <c r="J24" s="15"/>
      <c r="K24" s="5"/>
      <c r="L24" s="5"/>
      <c r="M24" s="5"/>
      <c r="N24" s="5"/>
      <c r="O24" s="7"/>
    </row>
    <row r="25" spans="1:15" ht="18.75" customHeight="1" x14ac:dyDescent="0.15">
      <c r="A25" s="57" t="s">
        <v>162</v>
      </c>
      <c r="B25" s="52"/>
      <c r="C25" s="52"/>
      <c r="D25" s="130"/>
      <c r="E25" s="52"/>
      <c r="F25" s="106"/>
      <c r="G25" s="52"/>
      <c r="H25" s="106"/>
      <c r="I25" s="131" t="str">
        <f>+I4</f>
        <v>測量延長２ｋｍ未満</v>
      </c>
      <c r="J25" s="15"/>
      <c r="K25" s="5"/>
      <c r="L25" s="5"/>
      <c r="M25" s="5"/>
      <c r="N25" s="5"/>
      <c r="O25" s="7"/>
    </row>
    <row r="26" spans="1:15" ht="18.75" customHeight="1" thickBot="1" x14ac:dyDescent="0.2">
      <c r="A26" s="132" t="s">
        <v>164</v>
      </c>
      <c r="B26" s="133"/>
      <c r="C26" s="133"/>
      <c r="D26" s="241" t="str">
        <f>+'００２０'!D28:E28</f>
        <v>30分以内</v>
      </c>
      <c r="E26" s="242"/>
      <c r="F26" s="134"/>
      <c r="G26" s="133"/>
      <c r="H26" s="134"/>
      <c r="I26" s="133"/>
      <c r="J26" s="16"/>
      <c r="K26" s="9"/>
      <c r="L26" s="9"/>
      <c r="M26" s="9"/>
      <c r="N26" s="9"/>
      <c r="O26" s="10"/>
    </row>
  </sheetData>
  <mergeCells count="3">
    <mergeCell ref="A5:E5"/>
    <mergeCell ref="J5:O5"/>
    <mergeCell ref="D26:E26"/>
  </mergeCells>
  <phoneticPr fontId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28"/>
  <sheetViews>
    <sheetView workbookViewId="0">
      <selection activeCell="B7" sqref="B7:J7"/>
    </sheetView>
  </sheetViews>
  <sheetFormatPr defaultRowHeight="13.5" x14ac:dyDescent="0.15"/>
  <cols>
    <col min="1" max="1" width="10.375" customWidth="1"/>
    <col min="2" max="2" width="7.5" customWidth="1"/>
    <col min="3" max="3" width="5.125" customWidth="1"/>
    <col min="4" max="4" width="7.75" customWidth="1"/>
    <col min="5" max="5" width="3.125" style="153" customWidth="1"/>
    <col min="6" max="6" width="6.25" customWidth="1"/>
    <col min="7" max="7" width="2.25" style="153" customWidth="1"/>
    <col min="8" max="8" width="10.75" customWidth="1"/>
    <col min="9" max="9" width="10.25" customWidth="1"/>
    <col min="10" max="10" width="2.25" customWidth="1"/>
    <col min="11" max="11" width="13.875" customWidth="1"/>
    <col min="12" max="13" width="2.25" customWidth="1"/>
    <col min="14" max="14" width="16.25" customWidth="1"/>
    <col min="15" max="15" width="2.25" customWidth="1"/>
    <col min="16" max="16" width="8.625" customWidth="1"/>
    <col min="17" max="17" width="2.5" customWidth="1"/>
    <col min="18" max="18" width="4.25" customWidth="1"/>
    <col min="19" max="19" width="8.625" customWidth="1"/>
    <col min="20" max="20" width="13.5" customWidth="1"/>
  </cols>
  <sheetData>
    <row r="1" spans="1:20" x14ac:dyDescent="0.15">
      <c r="T1" t="s">
        <v>130</v>
      </c>
    </row>
    <row r="2" spans="1:20" ht="26.25" thickBot="1" x14ac:dyDescent="0.2">
      <c r="I2" s="26" t="s">
        <v>102</v>
      </c>
      <c r="J2" s="26"/>
      <c r="P2" t="s">
        <v>94</v>
      </c>
    </row>
    <row r="3" spans="1:20" ht="18.75" customHeight="1" x14ac:dyDescent="0.15">
      <c r="A3" s="1" t="s">
        <v>104</v>
      </c>
      <c r="B3" s="2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138</v>
      </c>
      <c r="T3" s="3"/>
    </row>
    <row r="4" spans="1:20" ht="18.75" customHeight="1" x14ac:dyDescent="0.15">
      <c r="A4" s="4" t="s">
        <v>105</v>
      </c>
      <c r="B4" s="5" t="str">
        <f>+設定条件一覧!C24</f>
        <v>30度未満</v>
      </c>
      <c r="C4" s="5"/>
      <c r="D4" s="5"/>
      <c r="E4" s="5"/>
      <c r="F4" s="5"/>
      <c r="G4" s="5"/>
      <c r="H4" s="5"/>
      <c r="I4" s="5"/>
      <c r="J4" s="5"/>
      <c r="K4" s="5" t="s">
        <v>106</v>
      </c>
      <c r="L4" s="5"/>
      <c r="M4" s="5"/>
      <c r="N4" s="5"/>
      <c r="O4" s="5"/>
      <c r="P4" s="5"/>
      <c r="Q4" s="5"/>
      <c r="R4" s="5"/>
      <c r="S4" s="5"/>
      <c r="T4" s="7"/>
    </row>
    <row r="5" spans="1:20" ht="18.75" customHeight="1" x14ac:dyDescent="0.15">
      <c r="A5" s="234" t="s">
        <v>108</v>
      </c>
      <c r="B5" s="235"/>
      <c r="C5" s="235"/>
      <c r="D5" s="235"/>
      <c r="E5" s="235"/>
      <c r="F5" s="235"/>
      <c r="G5" s="187"/>
      <c r="H5" s="24" t="s">
        <v>24</v>
      </c>
      <c r="I5" s="46" t="s">
        <v>25</v>
      </c>
      <c r="J5" s="44"/>
      <c r="K5" s="46" t="s">
        <v>116</v>
      </c>
      <c r="L5" s="45"/>
      <c r="M5" s="44"/>
      <c r="N5" s="46" t="s">
        <v>117</v>
      </c>
      <c r="O5" s="45"/>
      <c r="P5" s="234" t="s">
        <v>118</v>
      </c>
      <c r="Q5" s="235"/>
      <c r="R5" s="235"/>
      <c r="S5" s="235"/>
      <c r="T5" s="236"/>
    </row>
    <row r="6" spans="1:20" ht="18.75" customHeight="1" x14ac:dyDescent="0.15">
      <c r="A6" s="19" t="s">
        <v>140</v>
      </c>
      <c r="B6" s="18"/>
      <c r="C6" s="18"/>
      <c r="D6" s="18"/>
      <c r="E6" s="18"/>
      <c r="F6" s="18"/>
      <c r="G6" s="21"/>
      <c r="H6" s="103"/>
      <c r="I6" s="18"/>
      <c r="J6" s="95"/>
      <c r="K6" s="93"/>
      <c r="L6" s="96"/>
      <c r="M6" s="95"/>
      <c r="N6" s="93"/>
      <c r="O6" s="96"/>
      <c r="P6" s="19"/>
      <c r="Q6" s="18"/>
      <c r="R6" s="18"/>
      <c r="S6" s="18"/>
      <c r="T6" s="51"/>
    </row>
    <row r="7" spans="1:20" ht="18.75" customHeight="1" x14ac:dyDescent="0.15">
      <c r="A7" s="154"/>
      <c r="B7" s="28"/>
      <c r="C7" s="28"/>
      <c r="D7" s="28"/>
      <c r="E7" s="28"/>
      <c r="F7" s="102"/>
      <c r="G7" s="192"/>
      <c r="H7" s="104">
        <f>+人役一覧!C8</f>
        <v>0</v>
      </c>
      <c r="I7" s="28" t="s">
        <v>119</v>
      </c>
      <c r="J7" s="78"/>
      <c r="K7" s="68"/>
      <c r="L7" s="79"/>
      <c r="M7" s="78"/>
      <c r="N7" s="68"/>
      <c r="O7" s="79"/>
      <c r="P7" s="34" t="s">
        <v>123</v>
      </c>
      <c r="Q7" s="28"/>
      <c r="R7" s="28"/>
      <c r="S7" s="28"/>
      <c r="T7" s="29"/>
    </row>
    <row r="8" spans="1:20" ht="18.75" customHeight="1" x14ac:dyDescent="0.15">
      <c r="A8" s="19" t="s">
        <v>141</v>
      </c>
      <c r="B8" s="18"/>
      <c r="C8" s="18"/>
      <c r="D8" s="18"/>
      <c r="E8" s="18"/>
      <c r="F8" s="18"/>
      <c r="G8" s="21"/>
      <c r="H8" s="105"/>
      <c r="I8" s="5"/>
      <c r="J8" s="82"/>
      <c r="K8" s="72"/>
      <c r="L8" s="83"/>
      <c r="M8" s="82"/>
      <c r="N8" s="72"/>
      <c r="O8" s="83"/>
      <c r="P8" s="15"/>
      <c r="Q8" s="5"/>
      <c r="R8" s="5"/>
      <c r="S8" s="5"/>
      <c r="T8" s="50"/>
    </row>
    <row r="9" spans="1:20" ht="18.75" customHeight="1" x14ac:dyDescent="0.15">
      <c r="A9" s="154"/>
      <c r="B9" s="28"/>
      <c r="C9" s="28"/>
      <c r="D9" s="28"/>
      <c r="E9" s="28"/>
      <c r="F9" s="28"/>
      <c r="G9" s="40"/>
      <c r="H9" s="105">
        <f>+人役一覧!D8</f>
        <v>0.82400000000000007</v>
      </c>
      <c r="I9" s="5" t="s">
        <v>119</v>
      </c>
      <c r="J9" s="82"/>
      <c r="K9" s="72"/>
      <c r="L9" s="83"/>
      <c r="M9" s="82"/>
      <c r="N9" s="68"/>
      <c r="O9" s="83"/>
      <c r="P9" s="15" t="s">
        <v>123</v>
      </c>
      <c r="Q9" s="5"/>
      <c r="R9" s="5"/>
      <c r="S9" s="5"/>
      <c r="T9" s="7"/>
    </row>
    <row r="10" spans="1:20" ht="18.75" customHeight="1" x14ac:dyDescent="0.15">
      <c r="A10" s="19" t="s">
        <v>142</v>
      </c>
      <c r="B10" s="18"/>
      <c r="C10" s="18"/>
      <c r="D10" s="18"/>
      <c r="E10" s="18"/>
      <c r="F10" s="18"/>
      <c r="G10" s="21"/>
      <c r="H10" s="103"/>
      <c r="I10" s="18"/>
      <c r="J10" s="95"/>
      <c r="K10" s="93"/>
      <c r="L10" s="96"/>
      <c r="M10" s="95"/>
      <c r="N10" s="93"/>
      <c r="O10" s="96"/>
      <c r="P10" s="38"/>
      <c r="Q10" s="18"/>
      <c r="R10" s="18"/>
      <c r="S10" s="18"/>
      <c r="T10" s="51"/>
    </row>
    <row r="11" spans="1:20" ht="18.75" customHeight="1" x14ac:dyDescent="0.15">
      <c r="A11" s="154"/>
      <c r="B11" s="28"/>
      <c r="C11" s="28"/>
      <c r="D11" s="28"/>
      <c r="E11" s="28"/>
      <c r="F11" s="28"/>
      <c r="G11" s="40"/>
      <c r="H11" s="104">
        <f>+人役一覧!E8</f>
        <v>2.2680000000000002</v>
      </c>
      <c r="I11" s="34" t="s">
        <v>119</v>
      </c>
      <c r="J11" s="78"/>
      <c r="K11" s="68"/>
      <c r="L11" s="79"/>
      <c r="M11" s="78"/>
      <c r="N11" s="68"/>
      <c r="O11" s="79"/>
      <c r="P11" s="34" t="s">
        <v>123</v>
      </c>
      <c r="Q11" s="47"/>
      <c r="R11" s="28"/>
      <c r="S11" s="28"/>
      <c r="T11" s="29"/>
    </row>
    <row r="12" spans="1:20" ht="18.75" customHeight="1" x14ac:dyDescent="0.15">
      <c r="A12" s="19" t="s">
        <v>143</v>
      </c>
      <c r="B12" s="18"/>
      <c r="C12" s="18"/>
      <c r="D12" s="18"/>
      <c r="E12" s="18"/>
      <c r="F12" s="18"/>
      <c r="G12" s="21"/>
      <c r="H12" s="105"/>
      <c r="I12" s="5"/>
      <c r="J12" s="82"/>
      <c r="K12" s="72"/>
      <c r="L12" s="83"/>
      <c r="M12" s="82"/>
      <c r="N12" s="72"/>
      <c r="O12" s="83"/>
      <c r="P12" s="43"/>
      <c r="Q12" s="5"/>
      <c r="R12" s="5"/>
      <c r="S12" s="5"/>
      <c r="T12" s="50"/>
    </row>
    <row r="13" spans="1:20" ht="18.75" customHeight="1" x14ac:dyDescent="0.15">
      <c r="A13" s="154"/>
      <c r="B13" s="28"/>
      <c r="C13" s="28"/>
      <c r="D13" s="28"/>
      <c r="E13" s="28"/>
      <c r="F13" s="28"/>
      <c r="G13" s="40"/>
      <c r="H13" s="104">
        <f>+人役一覧!F8</f>
        <v>3.6079999999999997</v>
      </c>
      <c r="I13" s="28" t="s">
        <v>119</v>
      </c>
      <c r="J13" s="78"/>
      <c r="K13" s="68"/>
      <c r="L13" s="79"/>
      <c r="M13" s="78"/>
      <c r="N13" s="68"/>
      <c r="O13" s="79"/>
      <c r="P13" s="34" t="s">
        <v>123</v>
      </c>
      <c r="Q13" s="47"/>
      <c r="R13" s="28"/>
      <c r="S13" s="28"/>
      <c r="T13" s="29"/>
    </row>
    <row r="14" spans="1:20" ht="18.75" customHeight="1" x14ac:dyDescent="0.15">
      <c r="A14" s="19" t="s">
        <v>144</v>
      </c>
      <c r="B14" s="18"/>
      <c r="C14" s="18"/>
      <c r="D14" s="18"/>
      <c r="E14" s="18"/>
      <c r="F14" s="18"/>
      <c r="G14" s="21"/>
      <c r="H14" s="105"/>
      <c r="I14" s="5"/>
      <c r="J14" s="82"/>
      <c r="K14" s="72"/>
      <c r="L14" s="83"/>
      <c r="M14" s="82"/>
      <c r="N14" s="72"/>
      <c r="O14" s="83"/>
      <c r="P14" s="15"/>
      <c r="Q14" s="6"/>
      <c r="R14" s="5"/>
      <c r="S14" s="5"/>
      <c r="T14" s="50"/>
    </row>
    <row r="15" spans="1:20" ht="18.75" customHeight="1" x14ac:dyDescent="0.15">
      <c r="A15" s="154"/>
      <c r="B15" s="28"/>
      <c r="C15" s="28"/>
      <c r="D15" s="28"/>
      <c r="E15" s="28"/>
      <c r="F15" s="28"/>
      <c r="G15" s="40"/>
      <c r="H15" s="105">
        <f>+人役一覧!G8</f>
        <v>4.6640000000000006</v>
      </c>
      <c r="I15" s="5" t="s">
        <v>119</v>
      </c>
      <c r="J15" s="82"/>
      <c r="K15" s="72"/>
      <c r="L15" s="83"/>
      <c r="M15" s="82"/>
      <c r="N15" s="68"/>
      <c r="O15" s="83"/>
      <c r="P15" s="15" t="s">
        <v>123</v>
      </c>
      <c r="Q15" s="6"/>
      <c r="R15" s="5"/>
      <c r="S15" s="5"/>
      <c r="T15" s="7"/>
    </row>
    <row r="16" spans="1:20" ht="18.75" customHeight="1" x14ac:dyDescent="0.15">
      <c r="A16" s="19" t="s">
        <v>145</v>
      </c>
      <c r="B16" s="18"/>
      <c r="C16" s="18"/>
      <c r="D16" s="18"/>
      <c r="E16" s="18"/>
      <c r="F16" s="18"/>
      <c r="G16" s="21"/>
      <c r="H16" s="103"/>
      <c r="I16" s="18"/>
      <c r="J16" s="95"/>
      <c r="K16" s="93"/>
      <c r="L16" s="96"/>
      <c r="M16" s="95"/>
      <c r="N16" s="94"/>
      <c r="O16" s="97"/>
      <c r="P16" s="19"/>
      <c r="Q16" s="18"/>
      <c r="R16" s="18"/>
      <c r="S16" s="18"/>
      <c r="T16" s="51"/>
    </row>
    <row r="17" spans="1:20" ht="18.75" customHeight="1" x14ac:dyDescent="0.15">
      <c r="A17" s="154"/>
      <c r="B17" s="28"/>
      <c r="C17" s="28"/>
      <c r="D17" s="28"/>
      <c r="E17" s="28"/>
      <c r="F17" s="28"/>
      <c r="G17" s="40"/>
      <c r="H17" s="104">
        <f>+人役一覧!H8</f>
        <v>4.2440000000000007</v>
      </c>
      <c r="I17" s="28" t="s">
        <v>119</v>
      </c>
      <c r="J17" s="78"/>
      <c r="K17" s="68"/>
      <c r="L17" s="79"/>
      <c r="M17" s="78"/>
      <c r="N17" s="68"/>
      <c r="O17" s="79"/>
      <c r="P17" s="34" t="s">
        <v>123</v>
      </c>
      <c r="Q17" s="28"/>
      <c r="R17" s="28"/>
      <c r="S17" s="28"/>
      <c r="T17" s="29"/>
    </row>
    <row r="18" spans="1:20" ht="18.75" customHeight="1" x14ac:dyDescent="0.15">
      <c r="A18" s="19" t="s">
        <v>146</v>
      </c>
      <c r="B18" s="18"/>
      <c r="C18" s="18"/>
      <c r="D18" s="18"/>
      <c r="E18" s="18"/>
      <c r="F18" s="18"/>
      <c r="G18" s="21"/>
      <c r="H18" s="105"/>
      <c r="I18" s="5"/>
      <c r="J18" s="95"/>
      <c r="K18" s="93"/>
      <c r="L18" s="96"/>
      <c r="M18" s="95"/>
      <c r="N18" s="72"/>
      <c r="O18" s="96"/>
      <c r="P18" s="15"/>
      <c r="Q18" s="5"/>
      <c r="R18" s="5"/>
      <c r="S18" s="5"/>
      <c r="T18" s="7"/>
    </row>
    <row r="19" spans="1:20" ht="18.75" customHeight="1" x14ac:dyDescent="0.15">
      <c r="A19" s="154"/>
      <c r="B19" s="28"/>
      <c r="C19" s="28"/>
      <c r="D19" s="28"/>
      <c r="E19" s="28"/>
      <c r="F19" s="28"/>
      <c r="G19" s="40"/>
      <c r="H19" s="105">
        <f>+人役一覧!I8</f>
        <v>1.92</v>
      </c>
      <c r="I19" s="5" t="s">
        <v>119</v>
      </c>
      <c r="J19" s="82"/>
      <c r="K19" s="72"/>
      <c r="L19" s="83"/>
      <c r="M19" s="82"/>
      <c r="N19" s="68"/>
      <c r="O19" s="83"/>
      <c r="P19" s="15" t="s">
        <v>123</v>
      </c>
      <c r="Q19" s="5"/>
      <c r="R19" s="5"/>
      <c r="S19" s="5"/>
      <c r="T19" s="7"/>
    </row>
    <row r="20" spans="1:20" ht="18.75" customHeight="1" x14ac:dyDescent="0.15">
      <c r="A20" s="4" t="s">
        <v>147</v>
      </c>
      <c r="B20" s="5"/>
      <c r="C20" s="5"/>
      <c r="D20" s="5"/>
      <c r="E20" s="5"/>
      <c r="F20" s="5"/>
      <c r="G20" s="5"/>
      <c r="H20" s="103"/>
      <c r="I20" s="18"/>
      <c r="J20" s="95"/>
      <c r="K20" s="93"/>
      <c r="L20" s="96"/>
      <c r="M20" s="95"/>
      <c r="N20" s="72"/>
      <c r="O20" s="96"/>
      <c r="P20" s="38"/>
      <c r="Q20" s="18"/>
      <c r="R20" s="18"/>
      <c r="S20" s="18"/>
      <c r="T20" s="20"/>
    </row>
    <row r="21" spans="1:20" ht="18.75" customHeight="1" x14ac:dyDescent="0.15">
      <c r="A21" s="27"/>
      <c r="B21" s="28"/>
      <c r="C21" s="28"/>
      <c r="D21" s="47"/>
      <c r="E21" s="47"/>
      <c r="F21" s="28"/>
      <c r="G21" s="28"/>
      <c r="H21" s="104">
        <f>+人役一覧!J8</f>
        <v>2.5</v>
      </c>
      <c r="I21" s="28" t="s">
        <v>119</v>
      </c>
      <c r="J21" s="78"/>
      <c r="K21" s="68"/>
      <c r="L21" s="79"/>
      <c r="M21" s="78"/>
      <c r="N21" s="68"/>
      <c r="O21" s="79"/>
      <c r="P21" s="34" t="s">
        <v>123</v>
      </c>
      <c r="Q21" s="47"/>
      <c r="R21" s="28"/>
      <c r="S21" s="28"/>
      <c r="T21" s="29"/>
    </row>
    <row r="22" spans="1:20" ht="18.75" customHeight="1" x14ac:dyDescent="0.15">
      <c r="A22" s="17" t="s">
        <v>129</v>
      </c>
      <c r="B22" s="5"/>
      <c r="C22" s="5"/>
      <c r="D22" s="5"/>
      <c r="E22" s="5"/>
      <c r="F22" s="5"/>
      <c r="G22" s="5"/>
      <c r="H22" s="106"/>
      <c r="I22" s="5"/>
      <c r="J22" s="82"/>
      <c r="K22" s="72"/>
      <c r="L22" s="83"/>
      <c r="M22" s="82"/>
      <c r="N22" s="72"/>
      <c r="O22" s="83"/>
      <c r="P22" s="15"/>
      <c r="Q22" s="5"/>
      <c r="R22" s="5"/>
      <c r="S22" s="5"/>
      <c r="T22" s="7"/>
    </row>
    <row r="23" spans="1:20" ht="18.75" customHeight="1" x14ac:dyDescent="0.15">
      <c r="A23" s="4"/>
      <c r="B23" s="5"/>
      <c r="C23" s="5"/>
      <c r="D23" s="5"/>
      <c r="E23" s="5"/>
      <c r="F23" s="5"/>
      <c r="G23" s="5"/>
      <c r="H23" s="106">
        <v>1</v>
      </c>
      <c r="I23" s="5" t="s">
        <v>40</v>
      </c>
      <c r="J23" s="82"/>
      <c r="K23" s="72"/>
      <c r="L23" s="83"/>
      <c r="M23" s="82"/>
      <c r="N23" s="72"/>
      <c r="O23" s="83"/>
      <c r="P23" s="15"/>
      <c r="Q23" s="5"/>
      <c r="R23" s="5"/>
      <c r="S23" s="5"/>
      <c r="T23" s="7"/>
    </row>
    <row r="24" spans="1:20" ht="18.75" customHeight="1" x14ac:dyDescent="0.15">
      <c r="A24" s="98" t="s">
        <v>159</v>
      </c>
      <c r="B24" s="246" t="str">
        <f>+B4</f>
        <v>30度未満</v>
      </c>
      <c r="C24" s="246"/>
      <c r="D24" s="246"/>
      <c r="E24" s="188"/>
      <c r="F24" s="18"/>
      <c r="G24" s="18"/>
      <c r="H24" s="30"/>
      <c r="I24" s="18"/>
      <c r="J24" s="19"/>
      <c r="K24" s="18"/>
      <c r="L24" s="21"/>
      <c r="M24" s="19"/>
      <c r="N24" s="18"/>
      <c r="O24" s="21"/>
      <c r="P24" s="19"/>
      <c r="Q24" s="18"/>
      <c r="R24" s="18"/>
      <c r="S24" s="18"/>
      <c r="T24" s="20"/>
    </row>
    <row r="25" spans="1:20" ht="18.75" customHeight="1" x14ac:dyDescent="0.15">
      <c r="A25" s="27"/>
      <c r="B25" s="28"/>
      <c r="C25" s="28"/>
      <c r="D25" s="28"/>
      <c r="E25" s="28"/>
      <c r="F25" s="28"/>
      <c r="G25" s="28"/>
      <c r="H25" s="31"/>
      <c r="I25" s="28"/>
      <c r="J25" s="34"/>
      <c r="K25" s="28"/>
      <c r="L25" s="40"/>
      <c r="M25" s="34"/>
      <c r="N25" s="28"/>
      <c r="O25" s="40"/>
      <c r="P25" s="34" t="s">
        <v>169</v>
      </c>
      <c r="Q25" s="28"/>
      <c r="R25" s="28"/>
      <c r="S25" s="28"/>
      <c r="T25" s="29"/>
    </row>
    <row r="26" spans="1:20" ht="18.75" customHeight="1" x14ac:dyDescent="0.15">
      <c r="A26" s="4"/>
      <c r="B26" s="152"/>
      <c r="D26" s="99"/>
      <c r="H26" s="141"/>
      <c r="I26" s="5"/>
      <c r="J26" s="15"/>
      <c r="K26" s="5"/>
      <c r="L26" s="22"/>
      <c r="M26" s="15"/>
      <c r="N26" s="5"/>
      <c r="O26" s="22"/>
      <c r="P26" s="247" t="s">
        <v>168</v>
      </c>
      <c r="Q26" s="248"/>
      <c r="R26" s="248"/>
      <c r="S26" s="248"/>
      <c r="T26" s="249"/>
    </row>
    <row r="27" spans="1:20" ht="18.75" customHeight="1" x14ac:dyDescent="0.15">
      <c r="A27" s="4"/>
      <c r="B27" s="152"/>
      <c r="C27" s="5"/>
      <c r="D27" s="99"/>
      <c r="E27" s="99"/>
      <c r="F27" s="99"/>
      <c r="G27" s="99"/>
      <c r="H27" s="140"/>
      <c r="I27" s="5"/>
      <c r="J27" s="15"/>
      <c r="K27" s="5"/>
      <c r="L27" s="22"/>
      <c r="M27" s="15"/>
      <c r="N27" s="5"/>
      <c r="O27" s="22"/>
      <c r="P27" s="250"/>
      <c r="Q27" s="251"/>
      <c r="R27" s="251"/>
      <c r="S27" s="251"/>
      <c r="T27" s="252"/>
    </row>
    <row r="28" spans="1:20" ht="18.75" customHeight="1" thickBot="1" x14ac:dyDescent="0.2">
      <c r="A28" s="8"/>
      <c r="B28" s="155"/>
      <c r="C28" s="9"/>
      <c r="D28" s="101"/>
      <c r="E28" s="9"/>
      <c r="F28" s="9"/>
      <c r="G28" s="9"/>
      <c r="H28" s="156"/>
      <c r="I28" s="101"/>
      <c r="J28" s="16"/>
      <c r="K28" s="9"/>
      <c r="L28" s="23"/>
      <c r="M28" s="16"/>
      <c r="N28" s="9"/>
      <c r="O28" s="23"/>
      <c r="P28" s="16"/>
      <c r="Q28" s="9"/>
      <c r="R28" s="9"/>
      <c r="S28" s="9"/>
      <c r="T28" s="10"/>
    </row>
  </sheetData>
  <mergeCells count="4">
    <mergeCell ref="A5:F5"/>
    <mergeCell ref="P5:T5"/>
    <mergeCell ref="B24:D24"/>
    <mergeCell ref="P26:T27"/>
  </mergeCells>
  <phoneticPr fontId="1"/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28"/>
  <sheetViews>
    <sheetView workbookViewId="0">
      <selection activeCell="B7" sqref="B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137</v>
      </c>
    </row>
    <row r="2" spans="1:14" ht="26.25" thickBot="1" x14ac:dyDescent="0.2">
      <c r="F2" s="186"/>
      <c r="G2" s="26" t="s">
        <v>102</v>
      </c>
      <c r="J2" t="s">
        <v>240</v>
      </c>
    </row>
    <row r="3" spans="1:14" ht="18.75" customHeight="1" x14ac:dyDescent="0.15">
      <c r="A3" s="1" t="s">
        <v>104</v>
      </c>
      <c r="B3" s="2" t="s">
        <v>184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165</v>
      </c>
      <c r="N3" s="3"/>
    </row>
    <row r="4" spans="1:14" ht="18.75" customHeight="1" x14ac:dyDescent="0.15">
      <c r="A4" s="4" t="s">
        <v>105</v>
      </c>
      <c r="B4" s="5" t="s">
        <v>185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8" t="s">
        <v>25</v>
      </c>
      <c r="H5" s="24" t="s">
        <v>116</v>
      </c>
      <c r="I5" s="48" t="s">
        <v>117</v>
      </c>
      <c r="J5" s="234" t="s">
        <v>118</v>
      </c>
      <c r="K5" s="235"/>
      <c r="L5" s="235"/>
      <c r="M5" s="235"/>
      <c r="N5" s="236"/>
    </row>
    <row r="6" spans="1:14" ht="18.75" customHeight="1" x14ac:dyDescent="0.15">
      <c r="A6" s="4" t="s">
        <v>148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f>+人役一覧!C9</f>
        <v>0.5</v>
      </c>
      <c r="G7" s="5" t="s">
        <v>151</v>
      </c>
      <c r="H7" s="71"/>
      <c r="I7" s="62"/>
      <c r="J7" s="15" t="s">
        <v>152</v>
      </c>
      <c r="K7" s="5"/>
      <c r="L7" s="5"/>
      <c r="M7" s="5"/>
      <c r="N7" s="7"/>
    </row>
    <row r="8" spans="1:14" ht="18.75" customHeight="1" x14ac:dyDescent="0.15">
      <c r="A8" s="17" t="s">
        <v>142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f>+人役一覧!D9</f>
        <v>0.5</v>
      </c>
      <c r="G9" s="28" t="s">
        <v>151</v>
      </c>
      <c r="H9" s="62"/>
      <c r="I9" s="62"/>
      <c r="J9" s="34" t="s">
        <v>152</v>
      </c>
      <c r="K9" s="28"/>
      <c r="L9" s="28"/>
      <c r="M9" s="28"/>
      <c r="N9" s="29"/>
    </row>
    <row r="10" spans="1:14" ht="18.75" customHeight="1" x14ac:dyDescent="0.15">
      <c r="A10" s="4" t="s">
        <v>149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f>+人役一覧!E9</f>
        <v>0.5</v>
      </c>
      <c r="G11" s="5" t="s">
        <v>151</v>
      </c>
      <c r="H11" s="71"/>
      <c r="I11" s="62"/>
      <c r="J11" s="15" t="s">
        <v>152</v>
      </c>
      <c r="K11" s="5"/>
      <c r="L11" s="5"/>
      <c r="M11" s="5"/>
      <c r="N11" s="7"/>
    </row>
    <row r="12" spans="1:14" ht="18.75" customHeight="1" x14ac:dyDescent="0.15">
      <c r="A12" s="4" t="s">
        <v>150</v>
      </c>
      <c r="B12" s="5"/>
      <c r="C12" s="5"/>
      <c r="D12" s="5"/>
      <c r="E12" s="5"/>
      <c r="F12" s="30"/>
      <c r="G12" s="18"/>
      <c r="H12" s="92"/>
      <c r="I12" s="93"/>
      <c r="J12" s="38"/>
      <c r="K12" s="18"/>
      <c r="L12" s="18"/>
      <c r="M12" s="18"/>
      <c r="N12" s="20"/>
    </row>
    <row r="13" spans="1:14" ht="18.75" customHeight="1" x14ac:dyDescent="0.15">
      <c r="A13" s="4"/>
      <c r="B13" s="5"/>
      <c r="C13" s="5"/>
      <c r="D13" s="5"/>
      <c r="E13" s="5"/>
      <c r="F13" s="31">
        <v>1</v>
      </c>
      <c r="G13" s="31" t="s">
        <v>157</v>
      </c>
      <c r="H13" s="62"/>
      <c r="I13" s="62"/>
      <c r="J13" s="34"/>
      <c r="K13" s="47"/>
      <c r="L13" s="28"/>
      <c r="M13" s="28"/>
      <c r="N13" s="29"/>
    </row>
    <row r="14" spans="1:14" ht="18.75" customHeight="1" x14ac:dyDescent="0.15">
      <c r="A14" s="17"/>
      <c r="B14" s="18"/>
      <c r="C14" s="18"/>
      <c r="D14" s="18"/>
      <c r="E14" s="18"/>
      <c r="F14" s="32"/>
      <c r="G14" s="5"/>
      <c r="H14" s="32"/>
      <c r="I14" s="5"/>
      <c r="J14" s="43"/>
      <c r="K14" s="5"/>
      <c r="L14" s="5"/>
      <c r="M14" s="5"/>
      <c r="N14" s="7"/>
    </row>
    <row r="15" spans="1:14" ht="18.75" customHeight="1" x14ac:dyDescent="0.15">
      <c r="A15" s="27"/>
      <c r="B15" s="28"/>
      <c r="C15" s="28"/>
      <c r="D15" s="28"/>
      <c r="E15" s="28"/>
      <c r="F15" s="32"/>
      <c r="G15" s="5"/>
      <c r="H15" s="32"/>
      <c r="I15" s="138"/>
      <c r="J15" s="15"/>
      <c r="K15" s="6"/>
      <c r="L15" s="5"/>
      <c r="M15" s="5"/>
      <c r="N15" s="7"/>
    </row>
    <row r="16" spans="1:14" ht="18.75" customHeight="1" x14ac:dyDescent="0.15">
      <c r="A16" s="17"/>
      <c r="B16" s="18"/>
      <c r="C16" s="18"/>
      <c r="D16" s="18"/>
      <c r="E16" s="18"/>
      <c r="F16" s="30"/>
      <c r="G16" s="18"/>
      <c r="H16" s="30"/>
      <c r="I16" s="49"/>
      <c r="J16" s="19"/>
      <c r="K16" s="18"/>
      <c r="L16" s="18"/>
      <c r="M16" s="18"/>
      <c r="N16" s="20"/>
    </row>
    <row r="17" spans="1:14" ht="18.75" customHeight="1" x14ac:dyDescent="0.15">
      <c r="A17" s="27"/>
      <c r="B17" s="28"/>
      <c r="C17" s="28"/>
      <c r="D17" s="28"/>
      <c r="E17" s="28"/>
      <c r="F17" s="31"/>
      <c r="G17" s="28"/>
      <c r="H17" s="31"/>
      <c r="I17" s="31"/>
      <c r="J17" s="3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27"/>
      <c r="B21" s="28"/>
      <c r="C21" s="28"/>
      <c r="D21" s="47"/>
      <c r="E21" s="28"/>
      <c r="F21" s="31"/>
      <c r="G21" s="28"/>
      <c r="H21" s="31"/>
      <c r="I21" s="28"/>
      <c r="J21" s="34"/>
      <c r="K21" s="47"/>
      <c r="L21" s="28"/>
      <c r="M21" s="28"/>
      <c r="N21" s="29"/>
    </row>
    <row r="22" spans="1:14" ht="18.75" customHeight="1" x14ac:dyDescent="0.15">
      <c r="A22" s="4"/>
      <c r="B22" s="5"/>
      <c r="C22" s="5"/>
      <c r="D22" s="5"/>
      <c r="E22" s="5"/>
      <c r="F22" s="32"/>
      <c r="G22" s="5"/>
      <c r="H22" s="32"/>
      <c r="I22" s="5"/>
      <c r="J22" s="15"/>
      <c r="K22" s="5"/>
      <c r="L22" s="5"/>
      <c r="M22" s="5"/>
      <c r="N22" s="7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17"/>
      <c r="B24" s="18"/>
      <c r="C24" s="18"/>
      <c r="D24" s="18"/>
      <c r="E24" s="18"/>
      <c r="F24" s="30"/>
      <c r="G24" s="18"/>
      <c r="H24" s="30"/>
      <c r="I24" s="18"/>
      <c r="J24" s="19"/>
      <c r="K24" s="18"/>
      <c r="L24" s="18"/>
      <c r="M24" s="18"/>
      <c r="N24" s="20"/>
    </row>
    <row r="25" spans="1:14" ht="18.75" customHeight="1" x14ac:dyDescent="0.15">
      <c r="A25" s="27"/>
      <c r="B25" s="28"/>
      <c r="C25" s="28"/>
      <c r="D25" s="28"/>
      <c r="E25" s="28"/>
      <c r="F25" s="31"/>
      <c r="G25" s="28"/>
      <c r="H25" s="31"/>
      <c r="I25" s="28"/>
      <c r="J25" s="34"/>
      <c r="K25" s="28"/>
      <c r="L25" s="28"/>
      <c r="M25" s="28"/>
      <c r="N25" s="29"/>
    </row>
    <row r="26" spans="1:14" ht="18.75" customHeight="1" x14ac:dyDescent="0.15">
      <c r="A26" s="4"/>
      <c r="B26" s="5"/>
      <c r="C26" s="5"/>
      <c r="D26" s="5"/>
      <c r="E26" s="5"/>
      <c r="F26" s="32"/>
      <c r="G26" s="5"/>
      <c r="H26" s="32"/>
      <c r="I26" s="5"/>
      <c r="J26" s="15"/>
      <c r="K26" s="5"/>
      <c r="L26" s="5"/>
      <c r="M26" s="5"/>
      <c r="N26" s="7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F53F-EB7D-4D6A-8741-33EAC73EB6B5}">
  <sheetPr>
    <tabColor theme="5"/>
  </sheetPr>
  <dimension ref="B1:J9"/>
  <sheetViews>
    <sheetView workbookViewId="0">
      <selection activeCell="B7" sqref="B7:J7"/>
    </sheetView>
  </sheetViews>
  <sheetFormatPr defaultRowHeight="13.5" x14ac:dyDescent="0.15"/>
  <cols>
    <col min="1" max="1" width="5.625" style="153" customWidth="1"/>
    <col min="2" max="2" width="24.625" style="153" customWidth="1"/>
    <col min="3" max="16384" width="9" style="153"/>
  </cols>
  <sheetData>
    <row r="1" spans="2:10" ht="24" customHeight="1" x14ac:dyDescent="0.15">
      <c r="B1" s="210" t="s">
        <v>251</v>
      </c>
    </row>
    <row r="3" spans="2:10" x14ac:dyDescent="0.15">
      <c r="B3" s="194" t="s">
        <v>244</v>
      </c>
      <c r="C3" s="209">
        <v>5.5</v>
      </c>
      <c r="D3" s="209">
        <v>5.5</v>
      </c>
      <c r="E3" s="209">
        <v>7</v>
      </c>
      <c r="F3" s="209">
        <v>0</v>
      </c>
      <c r="G3" s="209">
        <v>1</v>
      </c>
      <c r="H3" s="209">
        <v>2.5</v>
      </c>
      <c r="I3" s="209">
        <v>2.5</v>
      </c>
      <c r="J3" s="209">
        <v>1</v>
      </c>
    </row>
    <row r="4" spans="2:10" x14ac:dyDescent="0.15">
      <c r="B4" s="194" t="s">
        <v>245</v>
      </c>
      <c r="C4" s="209">
        <v>1.5</v>
      </c>
      <c r="D4" s="209">
        <v>2.5</v>
      </c>
      <c r="E4" s="209">
        <v>3</v>
      </c>
      <c r="F4" s="209">
        <v>5</v>
      </c>
      <c r="G4" s="209">
        <v>0.4</v>
      </c>
      <c r="H4" s="209">
        <v>0.4</v>
      </c>
      <c r="I4" s="209"/>
      <c r="J4" s="209"/>
    </row>
    <row r="5" spans="2:10" x14ac:dyDescent="0.15">
      <c r="B5" s="194" t="s">
        <v>246</v>
      </c>
      <c r="C5" s="209">
        <v>2</v>
      </c>
      <c r="D5" s="209">
        <v>2</v>
      </c>
      <c r="E5" s="209">
        <v>3</v>
      </c>
      <c r="F5" s="209">
        <v>0.4</v>
      </c>
      <c r="G5" s="209">
        <v>0.4</v>
      </c>
      <c r="H5" s="209">
        <v>0.4</v>
      </c>
      <c r="I5" s="209"/>
      <c r="J5" s="209"/>
    </row>
    <row r="6" spans="2:10" x14ac:dyDescent="0.15">
      <c r="B6" s="194" t="s">
        <v>247</v>
      </c>
      <c r="C6" s="209">
        <v>4</v>
      </c>
      <c r="D6" s="209">
        <v>4</v>
      </c>
      <c r="E6" s="209">
        <v>2.5</v>
      </c>
      <c r="F6" s="209">
        <v>0.5</v>
      </c>
      <c r="G6" s="209">
        <v>1</v>
      </c>
      <c r="H6" s="209">
        <v>1</v>
      </c>
      <c r="I6" s="209"/>
      <c r="J6" s="209"/>
    </row>
    <row r="7" spans="2:10" x14ac:dyDescent="0.15">
      <c r="B7" s="194" t="s">
        <v>248</v>
      </c>
      <c r="C7" s="209"/>
      <c r="D7" s="209"/>
      <c r="E7" s="209"/>
      <c r="F7" s="209"/>
      <c r="G7" s="209"/>
      <c r="H7" s="209"/>
      <c r="I7" s="209"/>
      <c r="J7" s="209"/>
    </row>
    <row r="8" spans="2:10" x14ac:dyDescent="0.15">
      <c r="B8" s="194" t="s">
        <v>249</v>
      </c>
      <c r="C8" s="209">
        <v>0</v>
      </c>
      <c r="D8" s="209">
        <v>0.82400000000000007</v>
      </c>
      <c r="E8" s="209">
        <v>2.2680000000000002</v>
      </c>
      <c r="F8" s="209">
        <v>3.6079999999999997</v>
      </c>
      <c r="G8" s="209">
        <v>4.6640000000000006</v>
      </c>
      <c r="H8" s="209">
        <v>4.2440000000000007</v>
      </c>
      <c r="I8" s="209">
        <v>1.92</v>
      </c>
      <c r="J8" s="209">
        <v>2.5</v>
      </c>
    </row>
    <row r="9" spans="2:10" x14ac:dyDescent="0.15">
      <c r="B9" s="194" t="s">
        <v>250</v>
      </c>
      <c r="C9" s="209">
        <v>0.5</v>
      </c>
      <c r="D9" s="209">
        <v>0.5</v>
      </c>
      <c r="E9" s="209">
        <v>0.5</v>
      </c>
      <c r="F9" s="209"/>
      <c r="G9" s="209"/>
      <c r="H9" s="209"/>
      <c r="I9" s="209"/>
      <c r="J9" s="209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75" zoomScaleNormal="75" workbookViewId="0">
      <selection activeCell="S14" sqref="S14"/>
    </sheetView>
  </sheetViews>
  <sheetFormatPr defaultRowHeight="13.5" x14ac:dyDescent="0.15"/>
  <cols>
    <col min="1" max="1" width="32.75" customWidth="1"/>
    <col min="2" max="2" width="9.5" bestFit="1" customWidth="1"/>
    <col min="14" max="14" width="3.625" customWidth="1"/>
  </cols>
  <sheetData>
    <row r="1" spans="1:14" x14ac:dyDescent="0.15">
      <c r="M1" t="s">
        <v>16</v>
      </c>
    </row>
    <row r="2" spans="1:14" ht="25.5" x14ac:dyDescent="0.15">
      <c r="D2" s="180" t="s">
        <v>21</v>
      </c>
    </row>
    <row r="3" spans="1:14" ht="14.25" thickBot="1" x14ac:dyDescent="0.2"/>
    <row r="4" spans="1:14" ht="21" customHeight="1" x14ac:dyDescent="0.15">
      <c r="A4" s="122" t="s">
        <v>0</v>
      </c>
      <c r="B4" s="220" t="str">
        <f>+表紙!D35</f>
        <v>（公社）島根県林業公社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</row>
    <row r="5" spans="1:14" ht="21" customHeight="1" x14ac:dyDescent="0.15">
      <c r="A5" s="123" t="s">
        <v>1</v>
      </c>
      <c r="B5" s="124" t="s">
        <v>9</v>
      </c>
      <c r="C5" s="125"/>
      <c r="D5" s="136" t="str">
        <f>+表紙!B24</f>
        <v>当初</v>
      </c>
      <c r="E5" s="125"/>
      <c r="F5" s="126"/>
      <c r="G5" s="126"/>
      <c r="H5" s="126"/>
      <c r="I5" s="126"/>
      <c r="J5" s="125"/>
      <c r="K5" s="125"/>
      <c r="L5" s="125"/>
      <c r="M5" s="125"/>
      <c r="N5" s="127"/>
    </row>
    <row r="6" spans="1:14" ht="21" customHeight="1" x14ac:dyDescent="0.15">
      <c r="A6" s="177" t="s">
        <v>2</v>
      </c>
      <c r="B6" s="176" t="str">
        <f>+設定条件一覧!D5</f>
        <v>－</v>
      </c>
      <c r="C6" s="125" t="s">
        <v>198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7"/>
    </row>
    <row r="7" spans="1:14" ht="21" customHeight="1" x14ac:dyDescent="0.15">
      <c r="A7" s="123" t="s">
        <v>3</v>
      </c>
      <c r="B7" s="226"/>
      <c r="C7" s="227"/>
      <c r="D7" s="227"/>
      <c r="E7" s="227"/>
      <c r="F7" s="227"/>
      <c r="G7" s="227"/>
      <c r="H7" s="227"/>
      <c r="I7" s="227"/>
      <c r="J7" s="227"/>
      <c r="K7" s="125" t="s">
        <v>181</v>
      </c>
      <c r="L7" s="125"/>
      <c r="M7" s="125"/>
      <c r="N7" s="127"/>
    </row>
    <row r="8" spans="1:14" ht="21" customHeight="1" x14ac:dyDescent="0.15">
      <c r="A8" s="123" t="s">
        <v>4</v>
      </c>
      <c r="B8" s="124" t="s">
        <v>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7"/>
    </row>
    <row r="9" spans="1:14" ht="21" customHeight="1" x14ac:dyDescent="0.15">
      <c r="A9" s="123" t="s">
        <v>5</v>
      </c>
      <c r="B9" s="124" t="s">
        <v>158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7"/>
    </row>
    <row r="10" spans="1:14" ht="21" customHeight="1" x14ac:dyDescent="0.15">
      <c r="A10" s="123" t="s">
        <v>6</v>
      </c>
      <c r="B10" s="129" t="str">
        <f>+設定条件一覧!C12</f>
        <v>R6.04.01(0)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7"/>
    </row>
    <row r="11" spans="1:14" ht="21" customHeight="1" x14ac:dyDescent="0.15">
      <c r="A11" s="123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7"/>
    </row>
    <row r="12" spans="1:14" ht="21" customHeight="1" x14ac:dyDescent="0.15">
      <c r="A12" s="123" t="s">
        <v>7</v>
      </c>
      <c r="B12" s="128" t="str">
        <f>+設定条件一覧!C13</f>
        <v>業務（H27.10-)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7"/>
    </row>
    <row r="13" spans="1:14" ht="21" customHeight="1" x14ac:dyDescent="0.15">
      <c r="A13" s="123" t="s">
        <v>11</v>
      </c>
      <c r="B13" s="223" t="str">
        <f>+設定条件一覧!C4</f>
        <v>邑智797号線</v>
      </c>
      <c r="C13" s="224"/>
      <c r="D13" s="224"/>
      <c r="E13" s="224"/>
      <c r="F13" s="225"/>
      <c r="G13" s="225"/>
      <c r="H13" s="225"/>
      <c r="I13" s="225"/>
      <c r="J13" s="225"/>
      <c r="K13" s="125" t="s">
        <v>156</v>
      </c>
      <c r="L13" s="125"/>
      <c r="M13" s="125"/>
      <c r="N13" s="127"/>
    </row>
    <row r="14" spans="1:14" ht="21" customHeight="1" x14ac:dyDescent="0.15">
      <c r="A14" s="11"/>
      <c r="B14" s="11" t="s">
        <v>8</v>
      </c>
      <c r="C14" s="12"/>
      <c r="D14" s="12"/>
      <c r="E14" s="12"/>
      <c r="F14" s="12"/>
      <c r="G14" s="12"/>
      <c r="H14" s="12"/>
      <c r="I14" s="14" t="s">
        <v>166</v>
      </c>
      <c r="J14" s="12"/>
      <c r="K14" s="12"/>
      <c r="L14" s="12"/>
      <c r="M14" s="12"/>
      <c r="N14" s="13"/>
    </row>
    <row r="15" spans="1:14" ht="21" customHeight="1" x14ac:dyDescent="0.15">
      <c r="A15" s="178" t="s">
        <v>12</v>
      </c>
      <c r="B15" s="125" t="s">
        <v>13</v>
      </c>
      <c r="D15" s="125"/>
      <c r="E15" s="52"/>
      <c r="F15" s="52"/>
      <c r="G15" s="52"/>
      <c r="H15" s="52"/>
      <c r="I15" s="15"/>
      <c r="J15" s="5"/>
      <c r="K15" s="5"/>
      <c r="L15" s="5"/>
      <c r="M15" s="5"/>
      <c r="N15" s="7"/>
    </row>
    <row r="16" spans="1:14" ht="21" customHeight="1" x14ac:dyDescent="0.15">
      <c r="A16" s="179" t="s">
        <v>15</v>
      </c>
      <c r="B16" s="125" t="s">
        <v>14</v>
      </c>
      <c r="D16" s="125"/>
      <c r="E16" s="52"/>
      <c r="F16" s="52"/>
      <c r="G16" s="52"/>
      <c r="H16" s="52"/>
      <c r="I16" s="15"/>
      <c r="J16" s="5"/>
      <c r="K16" s="5"/>
      <c r="L16" s="5"/>
      <c r="M16" s="5"/>
      <c r="N16" s="7"/>
    </row>
    <row r="17" spans="1:14" ht="21" customHeight="1" x14ac:dyDescent="0.15">
      <c r="A17" s="179"/>
      <c r="B17" s="125"/>
      <c r="D17" s="125"/>
      <c r="E17" s="52"/>
      <c r="F17" s="52"/>
      <c r="G17" s="52"/>
      <c r="H17" s="52"/>
      <c r="I17" s="15"/>
      <c r="J17" s="5"/>
      <c r="K17" s="5"/>
      <c r="L17" s="5"/>
      <c r="M17" s="5"/>
      <c r="N17" s="7"/>
    </row>
    <row r="18" spans="1:14" ht="21" customHeight="1" x14ac:dyDescent="0.15">
      <c r="A18" s="4"/>
      <c r="B18" s="4"/>
      <c r="C18" s="5"/>
      <c r="D18" s="5"/>
      <c r="E18" s="5"/>
      <c r="F18" s="5"/>
      <c r="G18" s="5"/>
      <c r="H18" s="5"/>
      <c r="I18" s="15"/>
      <c r="J18" s="5"/>
      <c r="K18" s="5"/>
      <c r="L18" s="5"/>
      <c r="M18" s="5"/>
      <c r="N18" s="7"/>
    </row>
    <row r="19" spans="1:14" ht="21" customHeight="1" x14ac:dyDescent="0.15">
      <c r="A19" s="4"/>
      <c r="B19" s="4"/>
      <c r="C19" s="5"/>
      <c r="D19" s="5"/>
      <c r="E19" s="5"/>
      <c r="F19" s="5"/>
      <c r="G19" s="5"/>
      <c r="H19" s="5"/>
      <c r="I19" s="15"/>
      <c r="J19" s="5"/>
      <c r="K19" s="5"/>
      <c r="L19" s="5"/>
      <c r="M19" s="5"/>
      <c r="N19" s="7"/>
    </row>
    <row r="20" spans="1:14" ht="21" customHeight="1" x14ac:dyDescent="0.15">
      <c r="A20" s="4"/>
      <c r="B20" s="4"/>
      <c r="C20" s="5"/>
      <c r="D20" s="5"/>
      <c r="E20" s="5"/>
      <c r="F20" s="5"/>
      <c r="G20" s="5"/>
      <c r="H20" s="5"/>
      <c r="I20" s="15"/>
      <c r="J20" s="5"/>
      <c r="K20" s="5"/>
      <c r="L20" s="5"/>
      <c r="M20" s="5"/>
      <c r="N20" s="7"/>
    </row>
    <row r="21" spans="1:14" ht="21" customHeight="1" x14ac:dyDescent="0.15">
      <c r="A21" s="4"/>
      <c r="B21" s="4"/>
      <c r="C21" s="5"/>
      <c r="D21" s="5"/>
      <c r="E21" s="5"/>
      <c r="F21" s="5"/>
      <c r="G21" s="5"/>
      <c r="H21" s="5"/>
      <c r="I21" s="15"/>
      <c r="J21" s="5"/>
      <c r="K21" s="5"/>
      <c r="L21" s="5"/>
      <c r="M21" s="5"/>
      <c r="N21" s="7"/>
    </row>
    <row r="22" spans="1:14" ht="21" customHeight="1" x14ac:dyDescent="0.15">
      <c r="A22" s="4"/>
      <c r="B22" s="4"/>
      <c r="C22" s="5"/>
      <c r="D22" s="5"/>
      <c r="E22" s="5"/>
      <c r="F22" s="5"/>
      <c r="G22" s="5"/>
      <c r="H22" s="5"/>
      <c r="I22" s="15"/>
      <c r="J22" s="5"/>
      <c r="K22" s="5"/>
      <c r="L22" s="5"/>
      <c r="M22" s="5"/>
      <c r="N22" s="7"/>
    </row>
    <row r="23" spans="1:14" ht="21" customHeight="1" x14ac:dyDescent="0.15">
      <c r="A23" s="4"/>
      <c r="B23" s="4"/>
      <c r="C23" s="5"/>
      <c r="D23" s="5"/>
      <c r="E23" s="5"/>
      <c r="F23" s="5"/>
      <c r="G23" s="5"/>
      <c r="H23" s="5"/>
      <c r="I23" s="15"/>
      <c r="J23" s="5"/>
      <c r="K23" s="5"/>
      <c r="L23" s="5"/>
      <c r="M23" s="5"/>
      <c r="N23" s="7"/>
    </row>
    <row r="24" spans="1:14" ht="21" customHeight="1" x14ac:dyDescent="0.15">
      <c r="A24" s="17"/>
      <c r="B24" s="17"/>
      <c r="C24" s="18"/>
      <c r="D24" s="18"/>
      <c r="E24" s="18"/>
      <c r="F24" s="18"/>
      <c r="G24" s="18"/>
      <c r="H24" s="19"/>
      <c r="I24" s="21"/>
      <c r="J24" s="18"/>
      <c r="K24" s="18"/>
      <c r="L24" s="18"/>
      <c r="M24" s="18"/>
      <c r="N24" s="20"/>
    </row>
    <row r="25" spans="1:14" ht="21" customHeight="1" x14ac:dyDescent="0.15">
      <c r="A25" s="4"/>
      <c r="B25" s="4"/>
      <c r="C25" s="5"/>
      <c r="D25" s="5"/>
      <c r="E25" s="5"/>
      <c r="F25" s="5"/>
      <c r="G25" s="5"/>
      <c r="H25" s="15"/>
      <c r="I25" s="22"/>
      <c r="J25" s="5"/>
      <c r="K25" s="5"/>
      <c r="L25" s="5"/>
      <c r="M25" s="5"/>
      <c r="N25" s="7"/>
    </row>
    <row r="26" spans="1:14" ht="21" customHeight="1" x14ac:dyDescent="0.15">
      <c r="A26" s="4"/>
      <c r="B26" s="4"/>
      <c r="C26" s="5"/>
      <c r="D26" s="5"/>
      <c r="E26" s="5"/>
      <c r="F26" s="5"/>
      <c r="G26" s="5"/>
      <c r="H26" s="15"/>
      <c r="I26" s="22"/>
      <c r="J26" s="5"/>
      <c r="K26" s="5"/>
      <c r="L26" s="5"/>
      <c r="M26" s="5"/>
      <c r="N26" s="7"/>
    </row>
    <row r="27" spans="1:14" ht="21" customHeight="1" thickBot="1" x14ac:dyDescent="0.2">
      <c r="A27" s="8"/>
      <c r="B27" s="8"/>
      <c r="C27" s="9"/>
      <c r="D27" s="9"/>
      <c r="E27" s="9"/>
      <c r="F27" s="9"/>
      <c r="G27" s="9"/>
      <c r="H27" s="16"/>
      <c r="I27" s="23"/>
      <c r="J27" s="9"/>
      <c r="K27" s="9"/>
      <c r="L27" s="9"/>
      <c r="M27" s="9"/>
      <c r="N27" s="10"/>
    </row>
  </sheetData>
  <mergeCells count="3">
    <mergeCell ref="B4:N4"/>
    <mergeCell ref="B13:J13"/>
    <mergeCell ref="B7:J7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topLeftCell="A13" workbookViewId="0">
      <selection activeCell="B7" sqref="B7:J7"/>
    </sheetView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22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8" t="s">
        <v>23</v>
      </c>
      <c r="B4" s="229"/>
      <c r="C4" s="230"/>
      <c r="D4" s="36" t="s">
        <v>29</v>
      </c>
      <c r="E4" s="35" t="s">
        <v>28</v>
      </c>
      <c r="F4" s="36" t="s">
        <v>27</v>
      </c>
      <c r="G4" s="35" t="s">
        <v>17</v>
      </c>
      <c r="H4" s="231" t="s">
        <v>26</v>
      </c>
      <c r="I4" s="229"/>
      <c r="J4" s="232"/>
    </row>
    <row r="5" spans="1:10" ht="19.5" customHeight="1" x14ac:dyDescent="0.15">
      <c r="A5" s="17" t="s">
        <v>19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 t="s">
        <v>30</v>
      </c>
      <c r="B7" s="5"/>
      <c r="C7" s="5"/>
      <c r="D7" s="65"/>
      <c r="E7" s="66"/>
      <c r="F7" s="69"/>
      <c r="G7" s="70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71"/>
      <c r="G8" s="72"/>
      <c r="H8" s="15"/>
      <c r="I8" s="5"/>
      <c r="J8" s="7"/>
    </row>
    <row r="9" spans="1:10" ht="19.5" customHeight="1" x14ac:dyDescent="0.15">
      <c r="A9" s="17" t="s">
        <v>31</v>
      </c>
      <c r="B9" s="18"/>
      <c r="C9" s="18"/>
      <c r="D9" s="61"/>
      <c r="E9" s="64"/>
      <c r="F9" s="63"/>
      <c r="G9" s="67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62"/>
      <c r="G10" s="68"/>
      <c r="H10" s="34"/>
      <c r="I10" s="28"/>
      <c r="J10" s="29"/>
    </row>
    <row r="11" spans="1:10" ht="19.5" customHeight="1" x14ac:dyDescent="0.15">
      <c r="A11" s="4" t="s">
        <v>35</v>
      </c>
      <c r="B11" s="5"/>
      <c r="C11" s="5"/>
      <c r="D11" s="65"/>
      <c r="E11" s="66"/>
      <c r="F11" s="69"/>
      <c r="G11" s="70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71"/>
      <c r="G12" s="72"/>
      <c r="H12" s="15"/>
      <c r="I12" s="5"/>
      <c r="J12" s="7"/>
    </row>
    <row r="13" spans="1:10" ht="19.5" customHeight="1" x14ac:dyDescent="0.15">
      <c r="A13" s="4" t="s">
        <v>36</v>
      </c>
      <c r="B13" s="18"/>
      <c r="C13" s="18"/>
      <c r="D13" s="61"/>
      <c r="E13" s="64"/>
      <c r="F13" s="63"/>
      <c r="G13" s="67"/>
      <c r="H13" s="19"/>
      <c r="I13" s="53" t="s">
        <v>155</v>
      </c>
      <c r="J13" s="20">
        <f>+設定条件一覧!D14</f>
        <v>20</v>
      </c>
    </row>
    <row r="14" spans="1:10" ht="19.5" customHeight="1" x14ac:dyDescent="0.15">
      <c r="A14" s="4"/>
      <c r="B14" s="28"/>
      <c r="C14" s="28"/>
      <c r="D14" s="31">
        <f>+設定条件一覧!C14</f>
        <v>16</v>
      </c>
      <c r="E14" s="28" t="s">
        <v>154</v>
      </c>
      <c r="F14" s="62"/>
      <c r="G14" s="68"/>
      <c r="H14" s="34" t="s">
        <v>200</v>
      </c>
      <c r="I14" s="28"/>
      <c r="J14" s="29"/>
    </row>
    <row r="15" spans="1:10" ht="19.5" customHeight="1" x14ac:dyDescent="0.15">
      <c r="A15" s="17" t="s">
        <v>32</v>
      </c>
      <c r="B15" s="5"/>
      <c r="C15" s="5"/>
      <c r="D15" s="65"/>
      <c r="E15" s="66"/>
      <c r="F15" s="69"/>
      <c r="G15" s="70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71"/>
      <c r="G16" s="72"/>
      <c r="H16" s="15"/>
      <c r="I16" s="5"/>
      <c r="J16" s="7"/>
    </row>
    <row r="17" spans="1:10" ht="19.5" customHeight="1" x14ac:dyDescent="0.15">
      <c r="A17" s="4" t="s">
        <v>33</v>
      </c>
      <c r="B17" s="18"/>
      <c r="C17" s="18"/>
      <c r="D17" s="61"/>
      <c r="E17" s="64"/>
      <c r="F17" s="63"/>
      <c r="G17" s="67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62"/>
      <c r="G18" s="68"/>
      <c r="H18" s="34"/>
      <c r="I18" s="28"/>
      <c r="J18" s="29"/>
    </row>
    <row r="19" spans="1:10" ht="19.5" customHeight="1" x14ac:dyDescent="0.15">
      <c r="A19" s="17" t="s">
        <v>34</v>
      </c>
      <c r="B19" s="5"/>
      <c r="C19" s="5"/>
      <c r="D19" s="65"/>
      <c r="E19" s="66"/>
      <c r="F19" s="69"/>
      <c r="G19" s="70"/>
      <c r="H19" s="15"/>
      <c r="I19" s="5"/>
      <c r="J19" s="7"/>
    </row>
    <row r="20" spans="1:10" ht="19.5" customHeight="1" x14ac:dyDescent="0.15">
      <c r="A20" s="27"/>
      <c r="B20" s="5"/>
      <c r="C20" s="5"/>
      <c r="D20" s="31">
        <v>1</v>
      </c>
      <c r="E20" s="28" t="s">
        <v>39</v>
      </c>
      <c r="F20" s="71"/>
      <c r="G20" s="72"/>
      <c r="H20" s="15" t="s">
        <v>201</v>
      </c>
      <c r="I20" s="5"/>
      <c r="J20" s="7"/>
    </row>
    <row r="21" spans="1:10" ht="19.5" customHeight="1" x14ac:dyDescent="0.15">
      <c r="A21" s="17" t="s">
        <v>37</v>
      </c>
      <c r="B21" s="18"/>
      <c r="C21" s="18"/>
      <c r="D21" s="61"/>
      <c r="E21" s="64"/>
      <c r="F21" s="63"/>
      <c r="G21" s="67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>
        <f>+設定条件一覧!D8</f>
        <v>0.8</v>
      </c>
      <c r="E22" s="9" t="s">
        <v>40</v>
      </c>
      <c r="F22" s="73"/>
      <c r="G22" s="74"/>
      <c r="H22" s="16" t="s">
        <v>202</v>
      </c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workbookViewId="0">
      <selection activeCell="B7" sqref="B7:J7"/>
    </sheetView>
  </sheetViews>
  <sheetFormatPr defaultRowHeight="13.5" x14ac:dyDescent="0.15"/>
  <cols>
    <col min="1" max="1" width="12.75" customWidth="1"/>
    <col min="2" max="2" width="9.125" customWidth="1"/>
    <col min="3" max="3" width="12.75" customWidth="1"/>
    <col min="4" max="4" width="2.25" customWidth="1"/>
    <col min="5" max="5" width="12.75" customWidth="1"/>
    <col min="6" max="6" width="3.37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A1" s="75"/>
      <c r="N1" t="s">
        <v>42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44</v>
      </c>
      <c r="B5" s="18"/>
      <c r="C5" s="18"/>
      <c r="D5" s="18"/>
      <c r="E5" s="18"/>
      <c r="F5" s="18"/>
      <c r="G5" s="21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40"/>
      <c r="H6" s="31">
        <f>+'０００２'!D22</f>
        <v>0.8</v>
      </c>
      <c r="I6" s="28" t="s">
        <v>40</v>
      </c>
      <c r="J6" s="62"/>
      <c r="K6" s="68"/>
      <c r="L6" s="34" t="s">
        <v>203</v>
      </c>
      <c r="M6" s="28"/>
      <c r="N6" s="29"/>
    </row>
    <row r="7" spans="1:14" ht="19.5" customHeight="1" x14ac:dyDescent="0.15">
      <c r="A7" s="4" t="s">
        <v>45</v>
      </c>
      <c r="B7" s="5"/>
      <c r="C7" s="5"/>
      <c r="D7" s="5"/>
      <c r="E7" s="5"/>
      <c r="F7" s="5"/>
      <c r="G7" s="22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22"/>
      <c r="H8" s="32">
        <f>'０００２'!D22</f>
        <v>0.8</v>
      </c>
      <c r="I8" s="5" t="s">
        <v>40</v>
      </c>
      <c r="J8" s="71"/>
      <c r="K8" s="68"/>
      <c r="L8" s="15" t="s">
        <v>204</v>
      </c>
      <c r="M8" s="5"/>
      <c r="N8" s="7"/>
    </row>
    <row r="9" spans="1:14" ht="19.5" customHeight="1" x14ac:dyDescent="0.15">
      <c r="A9" s="17"/>
      <c r="B9" s="18"/>
      <c r="C9" s="18"/>
      <c r="D9" s="18"/>
      <c r="E9" s="18"/>
      <c r="F9" s="18"/>
      <c r="G9" s="21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40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 t="s">
        <v>46</v>
      </c>
      <c r="B11" s="5"/>
      <c r="C11" s="5"/>
      <c r="D11" s="5"/>
      <c r="E11" s="5"/>
      <c r="F11" s="5"/>
      <c r="G11" s="22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27"/>
      <c r="B12" s="28"/>
      <c r="C12" s="28"/>
      <c r="D12" s="28"/>
      <c r="E12" s="28"/>
      <c r="F12" s="28"/>
      <c r="G12" s="40"/>
      <c r="H12" s="31"/>
      <c r="I12" s="28"/>
      <c r="J12" s="62"/>
      <c r="K12" s="68"/>
      <c r="L12" s="154"/>
      <c r="M12" s="28"/>
      <c r="N12" s="29"/>
    </row>
    <row r="13" spans="1:14" ht="19.5" customHeight="1" x14ac:dyDescent="0.15">
      <c r="A13" s="4" t="s">
        <v>236</v>
      </c>
      <c r="B13" s="5"/>
      <c r="C13" s="5"/>
      <c r="D13" s="5"/>
      <c r="E13" s="5"/>
      <c r="F13" s="5"/>
      <c r="G13" s="22"/>
      <c r="H13" s="65"/>
      <c r="I13" s="66"/>
      <c r="J13" s="69"/>
      <c r="K13" s="70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28"/>
      <c r="G14" s="40"/>
      <c r="H14" s="31"/>
      <c r="I14" s="28"/>
      <c r="J14" s="62"/>
      <c r="K14" s="68"/>
      <c r="L14" s="154"/>
      <c r="M14" s="28"/>
      <c r="N14" s="29"/>
    </row>
    <row r="15" spans="1:14" ht="19.5" customHeight="1" x14ac:dyDescent="0.15">
      <c r="A15" s="4"/>
      <c r="B15" s="5"/>
      <c r="C15" s="5"/>
      <c r="D15" s="115"/>
      <c r="E15" s="6"/>
      <c r="F15" s="183"/>
      <c r="G15" s="22"/>
      <c r="H15" s="61"/>
      <c r="I15" s="64"/>
      <c r="J15" s="63"/>
      <c r="K15" s="67"/>
      <c r="L15" s="15"/>
      <c r="M15" s="5"/>
      <c r="N15" s="7"/>
    </row>
    <row r="16" spans="1:14" ht="19.5" customHeight="1" x14ac:dyDescent="0.15">
      <c r="A16" s="4"/>
      <c r="B16" s="5"/>
      <c r="C16" s="5"/>
      <c r="D16" s="5"/>
      <c r="E16" s="5"/>
      <c r="F16" s="5"/>
      <c r="G16" s="22"/>
      <c r="H16" s="32"/>
      <c r="I16" s="5"/>
      <c r="J16" s="71"/>
      <c r="K16" s="72"/>
      <c r="L16" s="15"/>
      <c r="M16" s="5"/>
      <c r="N16" s="7"/>
    </row>
    <row r="17" spans="1:14" ht="19.5" customHeight="1" x14ac:dyDescent="0.15">
      <c r="A17" s="199"/>
      <c r="B17" s="200"/>
      <c r="C17" s="200"/>
      <c r="D17" s="200"/>
      <c r="E17" s="200"/>
      <c r="F17" s="200"/>
      <c r="G17" s="201"/>
      <c r="H17" s="202"/>
      <c r="I17" s="200"/>
      <c r="J17" s="203"/>
      <c r="K17" s="62"/>
      <c r="L17" s="204"/>
      <c r="M17" s="200"/>
      <c r="N17" s="205"/>
    </row>
    <row r="18" spans="1:14" ht="19.5" customHeight="1" x14ac:dyDescent="0.15">
      <c r="A18" s="4" t="s">
        <v>237</v>
      </c>
      <c r="B18" s="5"/>
      <c r="C18" s="5"/>
      <c r="D18" s="5"/>
      <c r="E18" s="5"/>
      <c r="F18" s="5"/>
      <c r="G18" s="22"/>
      <c r="H18" s="61"/>
      <c r="I18" s="64"/>
      <c r="J18" s="63"/>
      <c r="K18" s="70"/>
      <c r="L18" s="15"/>
      <c r="M18" s="5"/>
      <c r="N18" s="7"/>
    </row>
    <row r="19" spans="1:14" ht="19.5" customHeight="1" x14ac:dyDescent="0.15">
      <c r="A19" s="27"/>
      <c r="B19" s="28"/>
      <c r="C19" s="28"/>
      <c r="D19" s="28"/>
      <c r="E19" s="28"/>
      <c r="F19" s="28"/>
      <c r="G19" s="40"/>
      <c r="H19" s="32"/>
      <c r="I19" s="5"/>
      <c r="J19" s="71"/>
      <c r="K19" s="72"/>
      <c r="L19" s="15"/>
      <c r="M19" s="5"/>
      <c r="N19" s="7"/>
    </row>
    <row r="20" spans="1:14" ht="19.5" customHeight="1" x14ac:dyDescent="0.15">
      <c r="A20" s="4" t="s">
        <v>47</v>
      </c>
      <c r="B20" s="5"/>
      <c r="C20" s="5"/>
      <c r="D20" s="5"/>
      <c r="E20" s="5"/>
      <c r="F20" s="5"/>
      <c r="G20" s="22"/>
      <c r="H20" s="61"/>
      <c r="I20" s="64"/>
      <c r="J20" s="63"/>
      <c r="K20" s="67"/>
      <c r="L20" s="19"/>
      <c r="M20" s="18"/>
      <c r="N20" s="20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1"/>
      <c r="I21" s="28"/>
      <c r="J21" s="62"/>
      <c r="K21" s="68"/>
      <c r="L21" s="154"/>
      <c r="M21" s="28"/>
      <c r="N21" s="29"/>
    </row>
    <row r="22" spans="1:14" ht="19.5" customHeight="1" x14ac:dyDescent="0.15">
      <c r="A22" s="54" t="s">
        <v>48</v>
      </c>
      <c r="B22" s="52"/>
      <c r="C22" s="55"/>
      <c r="D22" s="56"/>
      <c r="E22" s="52"/>
      <c r="F22" s="56"/>
      <c r="G22" s="139"/>
      <c r="H22" s="65"/>
      <c r="I22" s="66"/>
      <c r="J22" s="69"/>
      <c r="K22" s="70"/>
      <c r="L22" s="15"/>
      <c r="M22" s="5"/>
      <c r="N22" s="7"/>
    </row>
    <row r="23" spans="1:14" ht="19.5" customHeight="1" x14ac:dyDescent="0.15">
      <c r="A23" s="57"/>
      <c r="B23" s="52"/>
      <c r="C23" s="52"/>
      <c r="D23" s="52"/>
      <c r="E23" s="52"/>
      <c r="F23" s="52"/>
      <c r="G23" s="139"/>
      <c r="H23" s="32"/>
      <c r="I23" s="5"/>
      <c r="J23" s="71"/>
      <c r="K23" s="72"/>
      <c r="L23" s="15"/>
      <c r="M23" s="5"/>
      <c r="N23" s="7"/>
    </row>
    <row r="24" spans="1:14" ht="19.5" customHeight="1" x14ac:dyDescent="0.15">
      <c r="A24" s="57"/>
      <c r="B24" s="52"/>
      <c r="C24" s="52"/>
      <c r="D24" s="52"/>
      <c r="E24" s="52"/>
      <c r="F24" s="52"/>
      <c r="G24" s="139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59"/>
      <c r="B25" s="60"/>
      <c r="C25" s="60"/>
      <c r="D25" s="60"/>
      <c r="E25" s="60"/>
      <c r="F25" s="52"/>
      <c r="G25" s="139"/>
      <c r="H25" s="32"/>
      <c r="I25" s="5"/>
      <c r="J25" s="71"/>
      <c r="K25" s="72"/>
      <c r="L25" s="154"/>
      <c r="M25" s="5"/>
      <c r="N25" s="7"/>
    </row>
    <row r="26" spans="1:14" ht="19.5" customHeight="1" x14ac:dyDescent="0.15">
      <c r="A26" s="4" t="s">
        <v>49</v>
      </c>
      <c r="B26" s="5"/>
      <c r="C26" s="5"/>
      <c r="D26" s="5"/>
      <c r="E26" s="5"/>
      <c r="F26" s="18"/>
      <c r="G26" s="21"/>
      <c r="H26" s="61"/>
      <c r="I26" s="64"/>
      <c r="J26" s="63"/>
      <c r="K26" s="67"/>
      <c r="L26" s="19"/>
      <c r="M26" s="18"/>
      <c r="N26" s="20"/>
    </row>
    <row r="27" spans="1:14" x14ac:dyDescent="0.15">
      <c r="A27" s="4"/>
      <c r="B27" s="28"/>
      <c r="C27" s="28"/>
      <c r="D27" s="28"/>
      <c r="E27" s="28"/>
      <c r="F27" s="28"/>
      <c r="G27" s="40"/>
      <c r="H27" s="31"/>
      <c r="I27" s="28"/>
      <c r="J27" s="62"/>
      <c r="K27" s="68"/>
      <c r="L27" s="154"/>
      <c r="M27" s="28"/>
      <c r="N27" s="29"/>
    </row>
    <row r="28" spans="1:14" x14ac:dyDescent="0.15">
      <c r="A28" s="17" t="s">
        <v>50</v>
      </c>
      <c r="B28" s="5"/>
      <c r="C28" s="5"/>
      <c r="D28" s="5"/>
      <c r="E28" s="5"/>
      <c r="F28" s="5"/>
      <c r="G28" s="22"/>
      <c r="H28" s="65"/>
      <c r="I28" s="66"/>
      <c r="J28" s="69"/>
      <c r="K28" s="70"/>
      <c r="L28" s="15"/>
      <c r="M28" s="5"/>
      <c r="N28" s="7"/>
    </row>
    <row r="29" spans="1:14" x14ac:dyDescent="0.15">
      <c r="A29" s="27"/>
      <c r="B29" s="5"/>
      <c r="C29" s="5"/>
      <c r="D29" s="5"/>
      <c r="E29" s="5"/>
      <c r="F29" s="5"/>
      <c r="G29" s="22"/>
      <c r="H29" s="32"/>
      <c r="I29" s="5"/>
      <c r="J29" s="71"/>
      <c r="K29" s="72"/>
      <c r="L29" s="15"/>
      <c r="M29" s="5"/>
      <c r="N29" s="7"/>
    </row>
    <row r="30" spans="1:14" x14ac:dyDescent="0.15">
      <c r="A30" s="17" t="s">
        <v>66</v>
      </c>
      <c r="B30" s="18"/>
      <c r="C30" s="18"/>
      <c r="D30" s="39"/>
      <c r="E30" s="18"/>
      <c r="F30" s="39"/>
      <c r="G30" s="21"/>
      <c r="H30" s="61"/>
      <c r="I30" s="64"/>
      <c r="J30" s="63"/>
      <c r="K30" s="67"/>
      <c r="L30" s="19"/>
      <c r="M30" s="18"/>
      <c r="N30" s="20"/>
    </row>
    <row r="31" spans="1:14" x14ac:dyDescent="0.15">
      <c r="A31" s="4" t="s">
        <v>51</v>
      </c>
      <c r="B31" s="5"/>
      <c r="C31" s="5"/>
      <c r="D31" s="5"/>
      <c r="E31" s="5"/>
      <c r="F31" s="5"/>
      <c r="G31" s="22"/>
      <c r="H31" s="32"/>
      <c r="I31" s="5"/>
      <c r="J31" s="71"/>
      <c r="K31" s="72"/>
      <c r="L31" s="15"/>
      <c r="M31" s="5"/>
      <c r="N31" s="7"/>
    </row>
    <row r="32" spans="1:14" x14ac:dyDescent="0.15">
      <c r="A32" s="4"/>
      <c r="B32" s="5"/>
      <c r="C32" s="5"/>
      <c r="D32" s="5"/>
      <c r="E32" s="5"/>
      <c r="F32" s="5"/>
      <c r="G32" s="22"/>
      <c r="H32" s="32"/>
      <c r="I32" s="5"/>
      <c r="J32" s="71"/>
      <c r="K32" s="72"/>
      <c r="L32" s="15"/>
      <c r="M32" s="5"/>
      <c r="N32" s="7"/>
    </row>
    <row r="33" spans="1:14" ht="14.25" thickBot="1" x14ac:dyDescent="0.2">
      <c r="A33" s="8"/>
      <c r="B33" s="9"/>
      <c r="C33" s="9"/>
      <c r="D33" s="9"/>
      <c r="E33" s="9"/>
      <c r="F33" s="9"/>
      <c r="G33" s="23"/>
      <c r="H33" s="33"/>
      <c r="I33" s="9"/>
      <c r="J33" s="73"/>
      <c r="K33" s="74"/>
      <c r="L33" s="16"/>
      <c r="M33" s="9"/>
      <c r="N3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workbookViewId="0">
      <selection activeCell="B7" sqref="B7:J7"/>
    </sheetView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43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8" t="s">
        <v>23</v>
      </c>
      <c r="B4" s="229"/>
      <c r="C4" s="230"/>
      <c r="D4" s="36" t="s">
        <v>29</v>
      </c>
      <c r="E4" s="35" t="s">
        <v>28</v>
      </c>
      <c r="F4" s="36" t="s">
        <v>27</v>
      </c>
      <c r="G4" s="35" t="s">
        <v>17</v>
      </c>
      <c r="H4" s="231" t="s">
        <v>26</v>
      </c>
      <c r="I4" s="229"/>
      <c r="J4" s="232"/>
    </row>
    <row r="5" spans="1:10" ht="19.5" customHeight="1" x14ac:dyDescent="0.15">
      <c r="A5" s="17" t="s">
        <v>52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/>
      <c r="B7" s="5"/>
      <c r="C7" s="5"/>
      <c r="D7" s="32"/>
      <c r="E7" s="5"/>
      <c r="F7" s="32"/>
      <c r="G7" s="5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32"/>
      <c r="G8" s="5"/>
      <c r="H8" s="15"/>
      <c r="I8" s="5"/>
      <c r="J8" s="7"/>
    </row>
    <row r="9" spans="1:10" ht="19.5" customHeight="1" x14ac:dyDescent="0.15">
      <c r="A9" s="17"/>
      <c r="B9" s="18"/>
      <c r="C9" s="18"/>
      <c r="D9" s="30"/>
      <c r="E9" s="18"/>
      <c r="F9" s="30"/>
      <c r="G9" s="18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31"/>
      <c r="G10" s="28"/>
      <c r="H10" s="34"/>
      <c r="I10" s="28"/>
      <c r="J10" s="29"/>
    </row>
    <row r="11" spans="1:10" ht="19.5" customHeight="1" x14ac:dyDescent="0.15">
      <c r="A11" s="4"/>
      <c r="B11" s="5"/>
      <c r="C11" s="5"/>
      <c r="D11" s="32"/>
      <c r="E11" s="5"/>
      <c r="F11" s="32"/>
      <c r="G11" s="5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32"/>
      <c r="G12" s="5"/>
      <c r="H12" s="15"/>
      <c r="I12" s="5"/>
      <c r="J12" s="7"/>
    </row>
    <row r="13" spans="1:10" ht="19.5" customHeight="1" x14ac:dyDescent="0.15">
      <c r="A13" s="4"/>
      <c r="B13" s="18"/>
      <c r="C13" s="18"/>
      <c r="D13" s="30"/>
      <c r="E13" s="18"/>
      <c r="F13" s="30"/>
      <c r="G13" s="18"/>
      <c r="H13" s="19"/>
      <c r="I13" s="18"/>
      <c r="J13" s="20"/>
    </row>
    <row r="14" spans="1:10" ht="19.5" customHeight="1" x14ac:dyDescent="0.15">
      <c r="A14" s="4"/>
      <c r="B14" s="28"/>
      <c r="C14" s="28"/>
      <c r="D14" s="31"/>
      <c r="E14" s="28"/>
      <c r="F14" s="31"/>
      <c r="G14" s="28"/>
      <c r="H14" s="34"/>
      <c r="I14" s="28"/>
      <c r="J14" s="29"/>
    </row>
    <row r="15" spans="1:10" ht="19.5" customHeight="1" x14ac:dyDescent="0.15">
      <c r="A15" s="17"/>
      <c r="B15" s="5"/>
      <c r="C15" s="5"/>
      <c r="D15" s="32"/>
      <c r="E15" s="5"/>
      <c r="F15" s="32"/>
      <c r="G15" s="5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32"/>
      <c r="G16" s="5"/>
      <c r="H16" s="15"/>
      <c r="I16" s="5"/>
      <c r="J16" s="7"/>
    </row>
    <row r="17" spans="1:10" ht="19.5" customHeight="1" x14ac:dyDescent="0.15">
      <c r="A17" s="4"/>
      <c r="B17" s="18"/>
      <c r="C17" s="18"/>
      <c r="D17" s="30"/>
      <c r="E17" s="18"/>
      <c r="F17" s="30"/>
      <c r="G17" s="18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31"/>
      <c r="G18" s="28"/>
      <c r="H18" s="34"/>
      <c r="I18" s="28"/>
      <c r="J18" s="29"/>
    </row>
    <row r="19" spans="1:10" ht="19.5" customHeight="1" x14ac:dyDescent="0.15">
      <c r="A19" s="17"/>
      <c r="B19" s="5"/>
      <c r="C19" s="5"/>
      <c r="D19" s="32"/>
      <c r="E19" s="5"/>
      <c r="F19" s="32"/>
      <c r="G19" s="5"/>
      <c r="H19" s="15"/>
      <c r="I19" s="5"/>
      <c r="J19" s="7"/>
    </row>
    <row r="20" spans="1:10" ht="19.5" customHeight="1" x14ac:dyDescent="0.15">
      <c r="A20" s="27"/>
      <c r="B20" s="5"/>
      <c r="C20" s="5"/>
      <c r="D20" s="32"/>
      <c r="E20" s="5"/>
      <c r="F20" s="32"/>
      <c r="G20" s="5"/>
      <c r="H20" s="15"/>
      <c r="I20" s="5"/>
      <c r="J20" s="7"/>
    </row>
    <row r="21" spans="1:10" ht="19.5" customHeight="1" x14ac:dyDescent="0.15">
      <c r="A21" s="17"/>
      <c r="B21" s="18"/>
      <c r="C21" s="18"/>
      <c r="D21" s="30"/>
      <c r="E21" s="18"/>
      <c r="F21" s="30"/>
      <c r="G21" s="18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/>
      <c r="E22" s="9"/>
      <c r="F22" s="33"/>
      <c r="G22" s="9"/>
      <c r="H22" s="16"/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5"/>
  <sheetViews>
    <sheetView topLeftCell="A10" workbookViewId="0">
      <selection activeCell="B7" sqref="B7:J7"/>
    </sheetView>
  </sheetViews>
  <sheetFormatPr defaultRowHeight="13.5" x14ac:dyDescent="0.15"/>
  <cols>
    <col min="4" max="4" width="3.125" customWidth="1"/>
    <col min="5" max="5" width="4.125" customWidth="1"/>
    <col min="6" max="6" width="2.75" customWidth="1"/>
    <col min="7" max="7" width="5.625" customWidth="1"/>
    <col min="8" max="8" width="1.875" customWidth="1"/>
    <col min="9" max="9" width="5" customWidth="1"/>
    <col min="10" max="10" width="3.375" customWidth="1"/>
    <col min="11" max="11" width="5.625" customWidth="1"/>
    <col min="14" max="14" width="2.25" customWidth="1"/>
    <col min="15" max="15" width="9.125" bestFit="1" customWidth="1"/>
    <col min="16" max="17" width="2.25" customWidth="1"/>
    <col min="18" max="18" width="9.875" bestFit="1" customWidth="1"/>
    <col min="19" max="19" width="2.25" customWidth="1"/>
  </cols>
  <sheetData>
    <row r="1" spans="1:22" x14ac:dyDescent="0.15">
      <c r="U1" t="s">
        <v>53</v>
      </c>
    </row>
    <row r="2" spans="1:22" ht="28.5" x14ac:dyDescent="0.15">
      <c r="H2" s="37" t="s">
        <v>41</v>
      </c>
    </row>
    <row r="3" spans="1:22" ht="14.25" thickBot="1" x14ac:dyDescent="0.2"/>
    <row r="4" spans="1:22" x14ac:dyDescent="0.15">
      <c r="A4" s="228" t="s">
        <v>23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  <c r="L4" s="36" t="s">
        <v>29</v>
      </c>
      <c r="M4" s="35" t="s">
        <v>28</v>
      </c>
      <c r="N4" s="41"/>
      <c r="O4" s="35" t="s">
        <v>27</v>
      </c>
      <c r="P4" s="42"/>
      <c r="Q4" s="35"/>
      <c r="R4" s="35" t="s">
        <v>17</v>
      </c>
      <c r="S4" s="35"/>
      <c r="T4" s="231" t="s">
        <v>26</v>
      </c>
      <c r="U4" s="229"/>
      <c r="V4" s="232"/>
    </row>
    <row r="5" spans="1:22" x14ac:dyDescent="0.15">
      <c r="A5" s="17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61"/>
      <c r="M5" s="64"/>
      <c r="N5" s="76"/>
      <c r="O5" s="67"/>
      <c r="P5" s="77"/>
      <c r="Q5" s="67"/>
      <c r="R5" s="67"/>
      <c r="S5" s="67"/>
      <c r="T5" s="38"/>
      <c r="U5" s="18"/>
      <c r="V5" s="20"/>
    </row>
    <row r="6" spans="1:22" x14ac:dyDescent="0.1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31"/>
      <c r="M6" s="28"/>
      <c r="N6" s="78"/>
      <c r="O6" s="68"/>
      <c r="P6" s="79"/>
      <c r="Q6" s="68"/>
      <c r="R6" s="68"/>
      <c r="S6" s="68"/>
      <c r="T6" s="34"/>
      <c r="U6" s="28"/>
      <c r="V6" s="29"/>
    </row>
    <row r="7" spans="1:22" x14ac:dyDescent="0.15">
      <c r="A7" s="4" t="s">
        <v>54</v>
      </c>
      <c r="B7" s="5"/>
      <c r="C7" s="5"/>
      <c r="D7" s="5"/>
      <c r="E7" s="5"/>
      <c r="F7" s="5"/>
      <c r="G7" s="5"/>
      <c r="H7" s="5"/>
      <c r="I7" s="5"/>
      <c r="J7" s="5"/>
      <c r="K7" s="5"/>
      <c r="L7" s="65"/>
      <c r="M7" s="66"/>
      <c r="N7" s="80"/>
      <c r="O7" s="70"/>
      <c r="P7" s="81"/>
      <c r="Q7" s="70"/>
      <c r="R7" s="70"/>
      <c r="S7" s="70"/>
      <c r="T7" s="15"/>
      <c r="U7" s="5"/>
      <c r="V7" s="7"/>
    </row>
    <row r="8" spans="1:22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5"/>
      <c r="M8" s="66"/>
      <c r="N8" s="80"/>
      <c r="O8" s="70"/>
      <c r="P8" s="81"/>
      <c r="Q8" s="70"/>
      <c r="R8" s="70"/>
      <c r="S8" s="70"/>
      <c r="T8" s="15"/>
      <c r="U8" s="5"/>
      <c r="V8" s="7"/>
    </row>
    <row r="9" spans="1:22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32"/>
      <c r="M9" s="5"/>
      <c r="N9" s="82"/>
      <c r="O9" s="72"/>
      <c r="P9" s="83"/>
      <c r="Q9" s="72"/>
      <c r="R9" s="72"/>
      <c r="S9" s="72"/>
      <c r="T9" s="15"/>
      <c r="U9" s="5"/>
      <c r="V9" s="7"/>
    </row>
    <row r="10" spans="1:22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2"/>
      <c r="M10" s="5"/>
      <c r="N10" s="82"/>
      <c r="O10" s="72"/>
      <c r="P10" s="83"/>
      <c r="Q10" s="72"/>
      <c r="R10" s="72"/>
      <c r="S10" s="72"/>
      <c r="T10" s="15"/>
      <c r="U10" s="5"/>
      <c r="V10" s="7"/>
    </row>
    <row r="11" spans="1:22" x14ac:dyDescent="0.15">
      <c r="A11" s="17" t="s">
        <v>55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1"/>
      <c r="M11" s="64"/>
      <c r="N11" s="76"/>
      <c r="O11" s="67"/>
      <c r="P11" s="77"/>
      <c r="Q11" s="67"/>
      <c r="R11" s="67"/>
      <c r="S11" s="67"/>
      <c r="T11" s="19"/>
      <c r="U11" s="18"/>
      <c r="V11" s="20"/>
    </row>
    <row r="12" spans="1:22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5"/>
      <c r="M12" s="66"/>
      <c r="N12" s="80"/>
      <c r="O12" s="70"/>
      <c r="P12" s="81"/>
      <c r="Q12" s="70"/>
      <c r="R12" s="70"/>
      <c r="S12" s="70"/>
      <c r="T12" s="15"/>
      <c r="U12" s="5"/>
      <c r="V12" s="7"/>
    </row>
    <row r="13" spans="1:22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32"/>
      <c r="M13" s="5"/>
      <c r="N13" s="82"/>
      <c r="O13" s="72"/>
      <c r="P13" s="83"/>
      <c r="Q13" s="72"/>
      <c r="R13" s="72"/>
      <c r="S13" s="72"/>
      <c r="T13" s="15"/>
      <c r="U13" s="5"/>
      <c r="V13" s="7"/>
    </row>
    <row r="14" spans="1:22" x14ac:dyDescent="0.1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1"/>
      <c r="M14" s="28"/>
      <c r="N14" s="78"/>
      <c r="O14" s="68"/>
      <c r="P14" s="79"/>
      <c r="Q14" s="68"/>
      <c r="R14" s="68"/>
      <c r="S14" s="68"/>
      <c r="T14" s="34"/>
      <c r="U14" s="28"/>
      <c r="V14" s="29"/>
    </row>
    <row r="15" spans="1:22" x14ac:dyDescent="0.15">
      <c r="A15" s="4" t="s">
        <v>56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5"/>
      <c r="M15" s="66"/>
      <c r="N15" s="80"/>
      <c r="O15" s="70"/>
      <c r="P15" s="81"/>
      <c r="Q15" s="70"/>
      <c r="R15" s="70"/>
      <c r="S15" s="70"/>
      <c r="T15" s="15"/>
      <c r="U15" s="5"/>
      <c r="V15" s="7"/>
    </row>
    <row r="16" spans="1:22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5"/>
      <c r="M16" s="66"/>
      <c r="N16" s="80"/>
      <c r="O16" s="70"/>
      <c r="P16" s="81"/>
      <c r="Q16" s="70"/>
      <c r="R16" s="70"/>
      <c r="S16" s="70"/>
      <c r="T16" s="15"/>
      <c r="U16" s="5"/>
      <c r="V16" s="7"/>
    </row>
    <row r="17" spans="1:22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32"/>
      <c r="M17" s="5"/>
      <c r="N17" s="82"/>
      <c r="O17" s="72"/>
      <c r="P17" s="83"/>
      <c r="Q17" s="72"/>
      <c r="R17" s="72"/>
      <c r="S17" s="72"/>
      <c r="T17" s="15"/>
      <c r="U17" s="5"/>
      <c r="V17" s="7"/>
    </row>
    <row r="18" spans="1:22" x14ac:dyDescent="0.15">
      <c r="A18" s="27"/>
      <c r="B18" s="28"/>
      <c r="C18" s="28"/>
      <c r="D18" s="28"/>
      <c r="E18" s="28"/>
      <c r="F18" s="28"/>
      <c r="G18" s="28"/>
      <c r="H18" s="28"/>
      <c r="I18" s="5"/>
      <c r="J18" s="5"/>
      <c r="K18" s="5"/>
      <c r="L18" s="32"/>
      <c r="M18" s="5"/>
      <c r="N18" s="82"/>
      <c r="O18" s="72"/>
      <c r="P18" s="83"/>
      <c r="Q18" s="72"/>
      <c r="R18" s="72"/>
      <c r="S18" s="72"/>
      <c r="T18" s="15"/>
      <c r="U18" s="5"/>
      <c r="V18" s="7"/>
    </row>
    <row r="19" spans="1:22" x14ac:dyDescent="0.15">
      <c r="A19" s="4" t="s">
        <v>57</v>
      </c>
      <c r="B19" s="5"/>
      <c r="C19" s="5"/>
      <c r="D19" s="5"/>
      <c r="E19" s="5"/>
      <c r="F19" s="5"/>
      <c r="G19" s="5"/>
      <c r="H19" s="5"/>
      <c r="I19" s="18"/>
      <c r="J19" s="18"/>
      <c r="K19" s="18"/>
      <c r="L19" s="61"/>
      <c r="M19" s="64"/>
      <c r="N19" s="76"/>
      <c r="O19" s="67"/>
      <c r="P19" s="77"/>
      <c r="Q19" s="67"/>
      <c r="R19" s="67"/>
      <c r="S19" s="67"/>
      <c r="T19" s="19"/>
      <c r="U19" s="18"/>
      <c r="V19" s="20"/>
    </row>
    <row r="20" spans="1:22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5"/>
      <c r="M20" s="66"/>
      <c r="N20" s="80"/>
      <c r="O20" s="70"/>
      <c r="P20" s="81"/>
      <c r="Q20" s="70"/>
      <c r="R20" s="70"/>
      <c r="S20" s="70"/>
      <c r="T20" s="15"/>
      <c r="U20" s="5"/>
      <c r="V20" s="7"/>
    </row>
    <row r="21" spans="1:22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32"/>
      <c r="M21" s="5"/>
      <c r="N21" s="82"/>
      <c r="O21" s="72"/>
      <c r="P21" s="83"/>
      <c r="Q21" s="72"/>
      <c r="R21" s="72"/>
      <c r="S21" s="84"/>
      <c r="T21" s="15"/>
      <c r="U21" s="5"/>
      <c r="V21" s="7"/>
    </row>
    <row r="22" spans="1:22" x14ac:dyDescent="0.15">
      <c r="A22" s="4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31">
        <f>'０００２'!D22</f>
        <v>0.8</v>
      </c>
      <c r="M22" s="28" t="s">
        <v>62</v>
      </c>
      <c r="N22" s="78"/>
      <c r="O22" s="68"/>
      <c r="P22" s="79"/>
      <c r="Q22" s="68"/>
      <c r="R22" s="68"/>
      <c r="S22" s="68"/>
      <c r="T22" s="34" t="s">
        <v>205</v>
      </c>
      <c r="U22" s="28"/>
      <c r="V22" s="29"/>
    </row>
    <row r="23" spans="1:22" x14ac:dyDescent="0.15">
      <c r="A23" s="17" t="s">
        <v>58</v>
      </c>
      <c r="B23" s="5"/>
      <c r="C23" s="5"/>
      <c r="D23" s="5"/>
      <c r="E23" s="5"/>
      <c r="F23" s="6"/>
      <c r="G23" s="6"/>
      <c r="H23" s="5"/>
      <c r="I23" s="6"/>
      <c r="J23" s="6"/>
      <c r="K23" s="5"/>
      <c r="L23" s="65"/>
      <c r="M23" s="66"/>
      <c r="N23" s="80"/>
      <c r="O23" s="70"/>
      <c r="P23" s="81"/>
      <c r="Q23" s="70"/>
      <c r="R23" s="70"/>
      <c r="S23" s="70"/>
      <c r="T23" s="15"/>
      <c r="U23" s="5"/>
      <c r="V23" s="7"/>
    </row>
    <row r="24" spans="1:22" x14ac:dyDescent="0.15">
      <c r="A24" s="4"/>
      <c r="B24" s="5"/>
      <c r="C24" s="5"/>
      <c r="D24" s="5"/>
      <c r="E24" s="5"/>
      <c r="F24" s="6"/>
      <c r="G24" s="6"/>
      <c r="H24" s="5"/>
      <c r="I24" s="6"/>
      <c r="J24" s="6"/>
      <c r="K24" s="5"/>
      <c r="L24" s="32"/>
      <c r="M24" s="5"/>
      <c r="N24" s="82"/>
      <c r="O24" s="72"/>
      <c r="P24" s="83"/>
      <c r="Q24" s="72"/>
      <c r="R24" s="72"/>
      <c r="S24" s="72"/>
      <c r="T24" s="15"/>
      <c r="U24" s="5"/>
      <c r="V24" s="7"/>
    </row>
    <row r="25" spans="1:22" x14ac:dyDescent="0.15">
      <c r="A25" s="4"/>
      <c r="B25" s="5"/>
      <c r="C25" s="5"/>
      <c r="D25" s="5"/>
      <c r="E25" s="5"/>
      <c r="F25" s="6"/>
      <c r="G25" s="6"/>
      <c r="H25" s="5"/>
      <c r="I25" s="6"/>
      <c r="J25" s="6"/>
      <c r="K25" s="5"/>
      <c r="L25" s="32"/>
      <c r="M25" s="5"/>
      <c r="N25" s="82"/>
      <c r="O25" s="72"/>
      <c r="P25" s="83"/>
      <c r="Q25" s="72"/>
      <c r="R25" s="72"/>
      <c r="S25" s="72"/>
      <c r="T25" s="15"/>
      <c r="U25" s="5"/>
      <c r="V25" s="7"/>
    </row>
    <row r="26" spans="1:22" x14ac:dyDescent="0.15">
      <c r="A26" s="27"/>
      <c r="B26" s="28"/>
      <c r="C26" s="28"/>
      <c r="D26" s="28"/>
      <c r="E26" s="28"/>
      <c r="F26" s="28"/>
      <c r="G26" s="28"/>
      <c r="H26" s="28"/>
      <c r="I26" s="5"/>
      <c r="J26" s="5"/>
      <c r="K26" s="5"/>
      <c r="L26" s="32">
        <v>1</v>
      </c>
      <c r="M26" s="5" t="s">
        <v>39</v>
      </c>
      <c r="N26" s="82"/>
      <c r="O26" s="72"/>
      <c r="P26" s="83"/>
      <c r="Q26" s="72"/>
      <c r="R26" s="72"/>
      <c r="S26" s="72"/>
      <c r="T26" s="15" t="s">
        <v>206</v>
      </c>
      <c r="U26" s="5"/>
      <c r="V26" s="7"/>
    </row>
    <row r="27" spans="1:22" x14ac:dyDescent="0.15">
      <c r="A27" s="4" t="s">
        <v>59</v>
      </c>
      <c r="B27" s="5"/>
      <c r="C27" s="5"/>
      <c r="D27" s="5"/>
      <c r="E27" s="5"/>
      <c r="F27" s="5"/>
      <c r="G27" s="5"/>
      <c r="H27" s="5"/>
      <c r="I27" s="18"/>
      <c r="J27" s="18"/>
      <c r="K27" s="18"/>
      <c r="L27" s="61"/>
      <c r="M27" s="64"/>
      <c r="N27" s="76"/>
      <c r="O27" s="67"/>
      <c r="P27" s="77"/>
      <c r="Q27" s="67"/>
      <c r="R27" s="67"/>
      <c r="S27" s="67"/>
      <c r="T27" s="19"/>
      <c r="U27" s="18"/>
      <c r="V27" s="20"/>
    </row>
    <row r="28" spans="1:22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5"/>
      <c r="M28" s="66"/>
      <c r="N28" s="80"/>
      <c r="O28" s="70"/>
      <c r="P28" s="81"/>
      <c r="Q28" s="70"/>
      <c r="R28" s="70"/>
      <c r="S28" s="70"/>
      <c r="T28" s="15"/>
      <c r="U28" s="5"/>
      <c r="V28" s="7"/>
    </row>
    <row r="29" spans="1:22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32"/>
      <c r="M29" s="5"/>
      <c r="N29" s="82"/>
      <c r="O29" s="72"/>
      <c r="P29" s="83"/>
      <c r="Q29" s="72"/>
      <c r="R29" s="72"/>
      <c r="S29" s="72"/>
      <c r="T29" s="15"/>
      <c r="U29" s="5"/>
      <c r="V29" s="7"/>
    </row>
    <row r="30" spans="1:22" x14ac:dyDescent="0.15">
      <c r="A30" s="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31"/>
      <c r="M30" s="28"/>
      <c r="N30" s="78"/>
      <c r="O30" s="68"/>
      <c r="P30" s="79"/>
      <c r="Q30" s="68"/>
      <c r="R30" s="68"/>
      <c r="S30" s="68"/>
      <c r="T30" s="34"/>
      <c r="U30" s="28"/>
      <c r="V30" s="29"/>
    </row>
    <row r="31" spans="1:22" x14ac:dyDescent="0.15">
      <c r="A31" s="17" t="s">
        <v>182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65"/>
      <c r="M31" s="66"/>
      <c r="N31" s="80"/>
      <c r="O31" s="70"/>
      <c r="P31" s="81"/>
      <c r="Q31" s="70"/>
      <c r="R31" s="70"/>
      <c r="S31" s="70"/>
      <c r="T31" s="15"/>
      <c r="U31" s="5"/>
      <c r="V31" s="7"/>
    </row>
    <row r="32" spans="1:22" x14ac:dyDescent="0.15">
      <c r="A32" s="27"/>
      <c r="B32" s="5"/>
      <c r="C32" s="5"/>
      <c r="D32" s="5"/>
      <c r="E32" s="5"/>
      <c r="F32" s="5"/>
      <c r="G32" s="28"/>
      <c r="H32" s="5"/>
      <c r="I32" s="5"/>
      <c r="J32" s="5"/>
      <c r="K32" s="5"/>
      <c r="L32" s="32"/>
      <c r="M32" s="5"/>
      <c r="N32" s="82"/>
      <c r="O32" s="72"/>
      <c r="P32" s="83"/>
      <c r="Q32" s="72"/>
      <c r="R32" s="72"/>
      <c r="S32" s="72"/>
      <c r="T32" s="15"/>
      <c r="U32" s="5"/>
      <c r="V32" s="7"/>
    </row>
    <row r="33" spans="1:22" x14ac:dyDescent="0.15">
      <c r="A33" s="17"/>
      <c r="B33" s="18"/>
      <c r="C33" s="39"/>
      <c r="D33" s="183"/>
      <c r="E33" s="233"/>
      <c r="F33" s="233"/>
      <c r="G33" s="183"/>
      <c r="H33" s="184"/>
      <c r="I33" s="185"/>
      <c r="J33" s="185"/>
      <c r="K33" s="18"/>
      <c r="L33" s="61"/>
      <c r="M33" s="64"/>
      <c r="N33" s="76"/>
      <c r="O33" s="67"/>
      <c r="P33" s="77"/>
      <c r="Q33" s="67"/>
      <c r="R33" s="67"/>
      <c r="S33" s="67"/>
      <c r="T33" s="19" t="s">
        <v>183</v>
      </c>
      <c r="U33" s="18"/>
      <c r="V33" s="20"/>
    </row>
    <row r="34" spans="1:22" x14ac:dyDescent="0.15">
      <c r="A34" s="4"/>
      <c r="B34" s="5"/>
      <c r="D34" s="5"/>
      <c r="E34" s="5"/>
      <c r="F34" s="5"/>
      <c r="G34" s="5"/>
      <c r="H34" s="5"/>
      <c r="I34" s="5"/>
      <c r="J34" s="5"/>
      <c r="K34" s="5"/>
      <c r="L34" s="32"/>
      <c r="M34" s="5"/>
      <c r="N34" s="82"/>
      <c r="O34" s="72"/>
      <c r="P34" s="83"/>
      <c r="Q34" s="72"/>
      <c r="R34" s="72"/>
      <c r="S34" s="72"/>
      <c r="T34" s="15"/>
      <c r="U34" s="5"/>
      <c r="V34" s="7"/>
    </row>
    <row r="35" spans="1:22" ht="14.25" thickBot="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33">
        <v>1</v>
      </c>
      <c r="M35" s="9" t="s">
        <v>167</v>
      </c>
      <c r="N35" s="85"/>
      <c r="O35" s="74"/>
      <c r="P35" s="86"/>
      <c r="Q35" s="74"/>
      <c r="R35" s="74"/>
      <c r="S35" s="74"/>
      <c r="T35" s="16"/>
      <c r="U35" s="9"/>
      <c r="V35" s="10"/>
    </row>
  </sheetData>
  <mergeCells count="3">
    <mergeCell ref="A4:K4"/>
    <mergeCell ref="T4:V4"/>
    <mergeCell ref="E33:F33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workbookViewId="0">
      <selection activeCell="B7" sqref="B7:J7"/>
    </sheetView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153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63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4" t="s">
        <v>64</v>
      </c>
      <c r="B7" s="5"/>
      <c r="C7" s="5"/>
      <c r="D7" s="5"/>
      <c r="E7" s="5"/>
      <c r="F7" s="5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17" t="s">
        <v>65</v>
      </c>
      <c r="B9" s="18"/>
      <c r="C9" s="18"/>
      <c r="D9" s="18"/>
      <c r="E9" s="18"/>
      <c r="F9" s="18"/>
      <c r="G9" s="18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28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/>
      <c r="B11" s="5"/>
      <c r="C11" s="5"/>
      <c r="D11" s="6"/>
      <c r="E11" s="5"/>
      <c r="F11" s="6"/>
      <c r="G11" s="5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4"/>
      <c r="B12" s="5"/>
      <c r="C12" s="52"/>
      <c r="D12" s="5"/>
      <c r="E12" s="5"/>
      <c r="F12" s="5"/>
      <c r="G12" s="5"/>
      <c r="H12" s="32"/>
      <c r="I12" s="5"/>
      <c r="J12" s="71"/>
      <c r="K12" s="72"/>
      <c r="L12" s="15"/>
      <c r="M12" s="5"/>
      <c r="N12" s="7"/>
    </row>
    <row r="13" spans="1:14" ht="19.5" customHeight="1" x14ac:dyDescent="0.15">
      <c r="A13" s="4"/>
      <c r="B13" s="5"/>
      <c r="C13" s="5"/>
      <c r="D13" s="5"/>
      <c r="E13" s="5"/>
      <c r="F13" s="5"/>
      <c r="G13" s="5"/>
      <c r="H13" s="32"/>
      <c r="I13" s="5"/>
      <c r="J13" s="71"/>
      <c r="K13" s="72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5"/>
      <c r="G14" s="5"/>
      <c r="H14" s="32"/>
      <c r="I14" s="5"/>
      <c r="J14" s="71"/>
      <c r="K14" s="72"/>
      <c r="L14" s="15"/>
      <c r="M14" s="5"/>
      <c r="N14" s="7"/>
    </row>
    <row r="15" spans="1:14" ht="19.5" customHeight="1" x14ac:dyDescent="0.15">
      <c r="A15" s="4" t="s">
        <v>67</v>
      </c>
      <c r="B15" s="5"/>
      <c r="C15" s="5"/>
      <c r="D15" s="5"/>
      <c r="E15" s="5"/>
      <c r="F15" s="18"/>
      <c r="G15" s="18"/>
      <c r="H15" s="61"/>
      <c r="I15" s="64"/>
      <c r="J15" s="63"/>
      <c r="K15" s="67"/>
      <c r="L15" s="19"/>
      <c r="M15" s="18"/>
      <c r="N15" s="20"/>
    </row>
    <row r="16" spans="1:14" ht="19.5" customHeight="1" x14ac:dyDescent="0.15">
      <c r="A16" s="4"/>
      <c r="B16" s="28"/>
      <c r="C16" s="28"/>
      <c r="D16" s="28"/>
      <c r="E16" s="28"/>
      <c r="F16" s="28"/>
      <c r="G16" s="28"/>
      <c r="H16" s="31"/>
      <c r="I16" s="28"/>
      <c r="J16" s="62"/>
      <c r="K16" s="68"/>
      <c r="L16" s="34"/>
      <c r="M16" s="28"/>
      <c r="N16" s="29"/>
    </row>
    <row r="17" spans="1:14" ht="19.5" customHeight="1" x14ac:dyDescent="0.15">
      <c r="A17" s="17" t="s">
        <v>68</v>
      </c>
      <c r="B17" s="18"/>
      <c r="C17" s="18"/>
      <c r="D17" s="39"/>
      <c r="E17" s="18"/>
      <c r="F17" s="6"/>
      <c r="G17" s="5"/>
      <c r="H17" s="65"/>
      <c r="I17" s="66"/>
      <c r="J17" s="69"/>
      <c r="K17" s="70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5"/>
      <c r="G18" s="5"/>
      <c r="H18" s="32"/>
      <c r="I18" s="5"/>
      <c r="J18" s="71"/>
      <c r="K18" s="72"/>
      <c r="L18" s="15"/>
      <c r="M18" s="5"/>
      <c r="N18" s="7"/>
    </row>
    <row r="19" spans="1:14" ht="19.5" customHeight="1" x14ac:dyDescent="0.15">
      <c r="A19" s="4"/>
      <c r="B19" s="5"/>
      <c r="C19" s="5"/>
      <c r="D19" s="5"/>
      <c r="E19" s="5"/>
      <c r="F19" s="5"/>
      <c r="G19" s="5"/>
      <c r="H19" s="32"/>
      <c r="I19" s="5"/>
      <c r="J19" s="71"/>
      <c r="K19" s="72"/>
      <c r="L19" s="58"/>
      <c r="M19" s="5"/>
      <c r="N19" s="7"/>
    </row>
    <row r="20" spans="1:14" ht="19.5" customHeight="1" x14ac:dyDescent="0.15">
      <c r="A20" s="27"/>
      <c r="B20" s="28"/>
      <c r="C20" s="28"/>
      <c r="D20" s="28"/>
      <c r="E20" s="28"/>
      <c r="F20" s="5"/>
      <c r="G20" s="5"/>
      <c r="H20" s="32"/>
      <c r="I20" s="5"/>
      <c r="J20" s="71"/>
      <c r="K20" s="72"/>
      <c r="L20" s="58"/>
      <c r="M20" s="5"/>
      <c r="N20" s="7"/>
    </row>
    <row r="21" spans="1:14" ht="19.5" customHeight="1" x14ac:dyDescent="0.15">
      <c r="A21" s="4" t="s">
        <v>50</v>
      </c>
      <c r="B21" s="5"/>
      <c r="C21" s="5"/>
      <c r="D21" s="5"/>
      <c r="E21" s="5"/>
      <c r="F21" s="18"/>
      <c r="G21" s="18"/>
      <c r="H21" s="61"/>
      <c r="I21" s="64"/>
      <c r="J21" s="63"/>
      <c r="K21" s="67"/>
      <c r="L21" s="19"/>
      <c r="M21" s="18"/>
      <c r="N21" s="20"/>
    </row>
    <row r="22" spans="1:14" ht="19.5" customHeight="1" x14ac:dyDescent="0.15">
      <c r="A22" s="4"/>
      <c r="B22" s="28"/>
      <c r="C22" s="28"/>
      <c r="D22" s="28"/>
      <c r="E22" s="28"/>
      <c r="F22" s="28"/>
      <c r="G22" s="28"/>
      <c r="H22" s="31"/>
      <c r="I22" s="28"/>
      <c r="J22" s="62"/>
      <c r="K22" s="68"/>
      <c r="L22" s="34"/>
      <c r="M22" s="28"/>
      <c r="N22" s="29"/>
    </row>
    <row r="23" spans="1:14" ht="19.5" customHeight="1" x14ac:dyDescent="0.15">
      <c r="A23" s="17" t="s">
        <v>66</v>
      </c>
      <c r="B23" s="18"/>
      <c r="C23" s="18"/>
      <c r="D23" s="39"/>
      <c r="E23" s="18"/>
      <c r="F23" s="39"/>
      <c r="G23" s="18"/>
      <c r="H23" s="65"/>
      <c r="I23" s="66"/>
      <c r="J23" s="69"/>
      <c r="K23" s="70"/>
      <c r="L23" s="15"/>
      <c r="M23" s="5"/>
      <c r="N23" s="7"/>
    </row>
    <row r="24" spans="1:14" ht="19.5" customHeight="1" x14ac:dyDescent="0.15">
      <c r="A24" s="4" t="s">
        <v>51</v>
      </c>
      <c r="B24" s="5"/>
      <c r="C24" s="5"/>
      <c r="D24" s="5"/>
      <c r="E24" s="5"/>
      <c r="F24" s="5"/>
      <c r="G24" s="5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4"/>
      <c r="B25" s="5"/>
      <c r="C25" s="5"/>
      <c r="D25" s="5"/>
      <c r="E25" s="5"/>
      <c r="F25" s="5"/>
      <c r="G25" s="22"/>
      <c r="H25" s="32"/>
      <c r="I25" s="5"/>
      <c r="J25" s="71"/>
      <c r="K25" s="72"/>
      <c r="L25" s="15"/>
      <c r="M25" s="5"/>
      <c r="N25" s="7"/>
    </row>
    <row r="26" spans="1:14" ht="19.5" customHeight="1" x14ac:dyDescent="0.15">
      <c r="A26" s="27"/>
      <c r="B26" s="28"/>
      <c r="C26" s="28"/>
      <c r="D26" s="28"/>
      <c r="E26" s="28"/>
      <c r="F26" s="28"/>
      <c r="G26" s="40"/>
      <c r="H26" s="32"/>
      <c r="I26" s="5"/>
      <c r="J26" s="71"/>
      <c r="K26" s="72"/>
      <c r="L26" s="15"/>
      <c r="M26" s="5"/>
      <c r="N26" s="7"/>
    </row>
    <row r="27" spans="1:14" ht="19.5" customHeight="1" x14ac:dyDescent="0.15">
      <c r="A27" s="4" t="s">
        <v>52</v>
      </c>
      <c r="B27" s="5"/>
      <c r="C27" s="5"/>
      <c r="D27" s="5"/>
      <c r="E27" s="5"/>
      <c r="F27" s="5"/>
      <c r="G27" s="5"/>
      <c r="H27" s="61"/>
      <c r="I27" s="64"/>
      <c r="J27" s="63"/>
      <c r="K27" s="67"/>
      <c r="L27" s="19"/>
      <c r="M27" s="18"/>
      <c r="N27" s="20"/>
    </row>
    <row r="28" spans="1:14" ht="19.5" customHeight="1" thickBot="1" x14ac:dyDescent="0.2">
      <c r="A28" s="8"/>
      <c r="B28" s="9"/>
      <c r="C28" s="9"/>
      <c r="D28" s="9"/>
      <c r="E28" s="9"/>
      <c r="F28" s="9"/>
      <c r="G28" s="9"/>
      <c r="H28" s="33"/>
      <c r="I28" s="9"/>
      <c r="J28" s="73"/>
      <c r="K28" s="74"/>
      <c r="L28" s="16"/>
      <c r="M28" s="9"/>
      <c r="N28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表紙</vt:lpstr>
      <vt:lpstr>設定条件一覧</vt:lpstr>
      <vt:lpstr>人役一覧</vt:lpstr>
      <vt:lpstr>０００１</vt:lpstr>
      <vt:lpstr>０００２</vt:lpstr>
      <vt:lpstr>０００３</vt:lpstr>
      <vt:lpstr>０００４</vt:lpstr>
      <vt:lpstr>０００５</vt:lpstr>
      <vt:lpstr>０００６</vt:lpstr>
      <vt:lpstr>０００７</vt:lpstr>
      <vt:lpstr>０００８</vt:lpstr>
      <vt:lpstr>０００９</vt:lpstr>
      <vt:lpstr>００１０</vt:lpstr>
      <vt:lpstr>００１１</vt:lpstr>
      <vt:lpstr>００１２</vt:lpstr>
      <vt:lpstr>００１４</vt:lpstr>
      <vt:lpstr>００１５</vt:lpstr>
      <vt:lpstr>００１６</vt:lpstr>
      <vt:lpstr>００１７</vt:lpstr>
      <vt:lpstr>００１８</vt:lpstr>
      <vt:lpstr>００１９</vt:lpstr>
      <vt:lpstr>００２０</vt:lpstr>
      <vt:lpstr>００２１</vt:lpstr>
      <vt:lpstr>００２３</vt:lpstr>
      <vt:lpstr>００２４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830569</dc:creator>
  <cp:lastModifiedBy>石飛 義明</cp:lastModifiedBy>
  <cp:lastPrinted>2024-05-08T00:32:09Z</cp:lastPrinted>
  <dcterms:created xsi:type="dcterms:W3CDTF">2016-01-12T04:17:11Z</dcterms:created>
  <dcterms:modified xsi:type="dcterms:W3CDTF">2024-05-10T05:40:51Z</dcterms:modified>
</cp:coreProperties>
</file>